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ms-excel.sheet.macroEnabled.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omments1.xml" ContentType="application/vnd.openxmlformats-officedocument.spreadsheetml.comments+xml"/>
  <Override PartName="/xl/tables/table1.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xl/vbaProject.bin" ContentType="application/vnd.ms-office.vbaProject"/>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01" codeName="{5022B3EB-BCE5-7840-4BB8-8062D341818C}"/>
  <workbookPr codeName="ThisWorkbook" defaultThemeVersion="166925"/>
  <mc:AlternateContent xmlns:mc="http://schemas.openxmlformats.org/markup-compatibility/2006">
    <mc:Choice Requires="x15">
      <x15ac:absPath xmlns:x15ac="http://schemas.microsoft.com/office/spreadsheetml/2010/11/ac" url="https://d.docs.live.net/9ce0032dfda0a036/Door Compliance Tracker/DCT/bin/dta/26/38/62/"/>
    </mc:Choice>
  </mc:AlternateContent>
  <xr:revisionPtr revIDLastSave="0" documentId="13_ncr:3_{ABD2A7DF-3FA4-4E26-9CEE-B17E4BF8E247}" xr6:coauthVersionLast="47" xr6:coauthVersionMax="47" xr10:uidLastSave="{00000000-0000-0000-0000-000000000000}"/>
  <bookViews>
    <workbookView xWindow="-120" yWindow="-120" windowWidth="29040" windowHeight="15720" xr2:uid="{00000000-000D-0000-FFFF-FFFF00000000}"/>
  </bookViews>
  <sheets>
    <sheet name="Cover Page" sheetId="9" r:id="rId1"/>
    <sheet name="Executive Summary" sheetId="11" r:id="rId2"/>
    <sheet name="Report Analytics" sheetId="22" r:id="rId3"/>
    <sheet name="Inspection Summary" sheetId="12" r:id="rId4"/>
    <sheet name="Corrective Actions" sheetId="17" r:id="rId5"/>
    <sheet name="Sheet1" sheetId="7" state="hidden" r:id="rId6"/>
  </sheets>
  <externalReferences>
    <externalReference r:id="rId7"/>
    <externalReference r:id="rId8"/>
  </externalReferences>
  <definedNames>
    <definedName name="Def_Codes" localSheetId="2">'[1]Corrective Actions'!#REF!,'[1]Corrective Actions'!$A$216:$B$223,'[1]Corrective Actions'!#REF!,'[1]Corrective Actions'!$A$200:$B$211,'[1]Corrective Actions'!#REF!,'[1]Corrective Actions'!$A$161:$B$188,'[1]Corrective Actions'!#REF!,'[1]Corrective Actions'!$A$122:$B$148,'[1]Corrective Actions'!#REF!,'[1]Corrective Actions'!$A$83:$B$90,'[1]Corrective Actions'!#REF!,'[1]Corrective Actions'!$A$44:$B$66,'[1]Corrective Actions'!#REF!,'[1]Corrective Actions'!$A$6:$B$23</definedName>
    <definedName name="Def_Codes">'[2]Corrective Actions'!#REF!,'[2]Corrective Actions'!$A$216:$B$223,'[2]Corrective Actions'!#REF!,'[2]Corrective Actions'!$A$200:$B$211,'[2]Corrective Actions'!#REF!,'[2]Corrective Actions'!$A$161:$B$188,'[2]Corrective Actions'!#REF!,'[2]Corrective Actions'!$A$122:$B$148,'[2]Corrective Actions'!#REF!,'[2]Corrective Actions'!$A$83:$B$90,'[2]Corrective Actions'!#REF!,'[2]Corrective Actions'!$A$44:$B$66,'[2]Corrective Actions'!#REF!,'[2]Corrective Actions'!$A$6:$B$23</definedName>
    <definedName name="Deficiency" localSheetId="2">#REF!</definedName>
    <definedName name="Deficiency">#REF!</definedName>
    <definedName name="Deficiency_Codes" localSheetId="2">'[1]Corrective Actions'!#REF!,'[1]Corrective Actions'!$A$216:$A$223,'[1]Corrective Actions'!#REF!,'[1]Corrective Actions'!$A$200:$A$211,'[1]Corrective Actions'!#REF!,'[1]Corrective Actions'!$A$161:$A$188,'[1]Corrective Actions'!#REF!,'[1]Corrective Actions'!$A$122:$A$148,'[1]Corrective Actions'!#REF!,'[1]Corrective Actions'!$A$83:$A$90,'[1]Corrective Actions'!#REF!,'[1]Corrective Actions'!$A$44:$A$66,'[1]Corrective Actions'!#REF!,'[1]Corrective Actions'!$A$13:$A$23,'[1]Corrective Actions'!$A$12,'[1]Corrective Actions'!$A$11,'[1]Corrective Actions'!$A$10,'[1]Corrective Actions'!$A$9,'[1]Corrective Actions'!$A$8,'[1]Corrective Actions'!$A$7,'[1]Corrective Actions'!$A$6</definedName>
    <definedName name="Deficiency_Codes">'[2]Corrective Actions'!#REF!,'[2]Corrective Actions'!$A$216:$A$223,'[2]Corrective Actions'!#REF!,'[2]Corrective Actions'!$A$200:$A$211,'[2]Corrective Actions'!#REF!,'[2]Corrective Actions'!$A$161:$A$188,'[2]Corrective Actions'!#REF!,'[2]Corrective Actions'!$A$122:$A$148,'[2]Corrective Actions'!#REF!,'[2]Corrective Actions'!$A$83:$A$90,'[2]Corrective Actions'!#REF!,'[2]Corrective Actions'!$A$44:$A$66,'[2]Corrective Actions'!#REF!,'[2]Corrective Actions'!$A$13:$A$23,'[2]Corrective Actions'!$A$12,'[2]Corrective Actions'!$A$11,'[2]Corrective Actions'!$A$10,'[2]Corrective Actions'!$A$9,'[2]Corrective Actions'!$A$8,'[2]Corrective Actions'!$A$7,'[2]Corrective Actions'!$A$6</definedName>
    <definedName name="master_dta" localSheetId="4">#REF!</definedName>
    <definedName name="master_dta" localSheetId="1">#REF!</definedName>
    <definedName name="master_dta" localSheetId="2">#REF!</definedName>
    <definedName name="master_dta">#REF!</definedName>
    <definedName name="master_rpt" localSheetId="4">#REF!</definedName>
    <definedName name="master_rpt" localSheetId="1">#REF!</definedName>
    <definedName name="master_rpt" localSheetId="2">#REF!</definedName>
    <definedName name="master_rpt">#REF!</definedName>
    <definedName name="master1" localSheetId="4">#REF!</definedName>
    <definedName name="master1" localSheetId="2">#REF!</definedName>
    <definedName name="master1">#REF!</definedName>
    <definedName name="New" localSheetId="2">#REF!</definedName>
    <definedName name="New">#REF!</definedName>
    <definedName name="Raw_data" localSheetId="4">#REF!</definedName>
    <definedName name="Raw_data" localSheetId="1">#REF!</definedName>
    <definedName name="Raw_data" localSheetId="2">#REF!</definedName>
    <definedName name="Raw_data">#REF!</definedName>
    <definedName name="Report_exp">#REF!</definedName>
    <definedName name="Sheet1" localSheetId="4">#REF!</definedName>
    <definedName name="Sheet1" localSheetId="1">#REF!</definedName>
    <definedName name="Sheet1" localSheetId="2">#REF!</definedName>
    <definedName name="Sheet1">#REF!</definedName>
  </definedNames>
  <calcPr calcId="191029"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7" i="22" l="1"/>
  <c r="B147" i="17" l="1"/>
  <c r="B215" i="17"/>
  <c r="B214" i="17"/>
  <c r="B213" i="17"/>
  <c r="B212" i="17"/>
  <c r="B211" i="17"/>
  <c r="B210" i="17"/>
  <c r="B209" i="17"/>
  <c r="B208" i="17"/>
  <c r="B207" i="17"/>
  <c r="B206" i="17"/>
  <c r="B205" i="17"/>
  <c r="B204" i="17"/>
  <c r="L70" i="22" l="1"/>
  <c r="L69" i="22"/>
  <c r="L71" i="22"/>
  <c r="L68" i="22"/>
  <c r="L67" i="22"/>
  <c r="L66" i="22"/>
  <c r="L6" i="22"/>
  <c r="L4" i="22"/>
  <c r="B231" i="17"/>
  <c r="B230" i="17"/>
  <c r="B229" i="17"/>
  <c r="B228" i="17"/>
  <c r="B227" i="17"/>
  <c r="B226" i="17"/>
  <c r="B225" i="17"/>
  <c r="B224" i="17"/>
  <c r="B223" i="17"/>
  <c r="B222" i="17"/>
  <c r="B221" i="17"/>
  <c r="B220" i="17"/>
  <c r="B194" i="17" l="1"/>
  <c r="B193" i="17"/>
  <c r="B192" i="17"/>
  <c r="B191" i="17"/>
  <c r="B190" i="17"/>
  <c r="B189" i="17"/>
  <c r="B188" i="17" l="1"/>
  <c r="B187" i="17"/>
  <c r="B186" i="17"/>
  <c r="B185" i="17"/>
  <c r="B184" i="17"/>
  <c r="B183" i="17"/>
  <c r="B182" i="17"/>
  <c r="B181" i="17"/>
  <c r="B180" i="17"/>
  <c r="B179" i="17"/>
  <c r="B178" i="17"/>
  <c r="B177" i="17"/>
  <c r="B176" i="17"/>
  <c r="B175" i="17"/>
  <c r="B174" i="17"/>
  <c r="B173" i="17"/>
  <c r="B172" i="17"/>
  <c r="B171" i="17"/>
  <c r="B170" i="17"/>
  <c r="B169" i="17"/>
  <c r="B168" i="17"/>
  <c r="B167" i="17"/>
  <c r="B166" i="17"/>
  <c r="B165" i="17"/>
  <c r="B164" i="17"/>
  <c r="B154" i="17"/>
  <c r="B153" i="17"/>
  <c r="B152" i="17"/>
  <c r="B151" i="17"/>
  <c r="B150" i="17"/>
  <c r="B25" i="17" l="1"/>
  <c r="B24" i="17"/>
  <c r="B23" i="17"/>
  <c r="B70" i="17"/>
  <c r="B69" i="17"/>
  <c r="B68" i="17"/>
  <c r="B92" i="17"/>
  <c r="B91" i="17"/>
  <c r="B90" i="17"/>
  <c r="B67" i="17"/>
  <c r="B66" i="17"/>
  <c r="B65" i="17"/>
  <c r="B63" i="17"/>
  <c r="B64" i="17"/>
  <c r="B22" i="17"/>
  <c r="B195" i="17"/>
  <c r="B149" i="17"/>
  <c r="B148" i="17"/>
  <c r="B146" i="17"/>
  <c r="B145" i="17"/>
  <c r="B144" i="17"/>
  <c r="B143" i="17"/>
  <c r="B142" i="17"/>
  <c r="B141" i="17"/>
  <c r="B140" i="17"/>
  <c r="B139" i="17"/>
  <c r="B138" i="17"/>
  <c r="B137" i="17"/>
  <c r="B136" i="17"/>
  <c r="B135" i="17"/>
  <c r="B134" i="17"/>
  <c r="B133" i="17"/>
  <c r="B132" i="17"/>
  <c r="B131" i="17"/>
  <c r="B130" i="17"/>
  <c r="B129" i="17"/>
  <c r="B128" i="17"/>
  <c r="B127" i="17"/>
  <c r="B126" i="17"/>
  <c r="B125" i="17"/>
  <c r="B124" i="17"/>
  <c r="B94" i="17"/>
  <c r="B93" i="17"/>
  <c r="B89" i="17"/>
  <c r="B88" i="17"/>
  <c r="B87" i="17"/>
  <c r="B86" i="17"/>
  <c r="B85" i="17"/>
  <c r="B84" i="17"/>
  <c r="B62" i="17"/>
  <c r="B61" i="17"/>
  <c r="B60" i="17"/>
  <c r="B59" i="17"/>
  <c r="B58" i="17"/>
  <c r="B57" i="17"/>
  <c r="B56" i="17"/>
  <c r="B55" i="17"/>
  <c r="B54" i="17"/>
  <c r="B53" i="17"/>
  <c r="B52" i="17"/>
  <c r="B51" i="17"/>
  <c r="B50" i="17"/>
  <c r="B49" i="17"/>
  <c r="B48" i="17"/>
  <c r="B47" i="17"/>
  <c r="B46" i="17"/>
  <c r="B45" i="17"/>
  <c r="B21" i="17"/>
  <c r="B20" i="17"/>
  <c r="B19" i="17"/>
  <c r="B18" i="17"/>
  <c r="B17" i="17"/>
  <c r="B16" i="17"/>
  <c r="B15" i="17"/>
  <c r="B14" i="17"/>
  <c r="B9" i="17"/>
  <c r="B13" i="17"/>
  <c r="B12" i="17"/>
  <c r="B11" i="17"/>
  <c r="B10" i="17"/>
  <c r="B8" i="17"/>
  <c r="B7" i="17"/>
  <c r="B6" i="17"/>
  <c r="L49" i="22" l="1"/>
  <c r="L50" i="22"/>
  <c r="L45" i="22"/>
  <c r="L52" i="22"/>
  <c r="L53" i="22"/>
  <c r="L46" i="22"/>
  <c r="L54" i="22"/>
  <c r="L47" i="22"/>
  <c r="L48" i="22"/>
  <c r="L51" i="22"/>
  <c r="L5" i="22" l="1"/>
  <c r="K49" i="22" l="1"/>
  <c r="K47" i="22"/>
  <c r="K54" i="22"/>
  <c r="K50" i="22"/>
  <c r="K53" i="22"/>
  <c r="K51" i="22"/>
  <c r="K48" i="22"/>
  <c r="K46" i="22" l="1"/>
  <c r="K45" i="22"/>
  <c r="K52" i="22"/>
  <c r="L24" i="22" l="1"/>
  <c r="L26" i="22"/>
  <c r="L23" i="22"/>
  <c r="L25" i="22"/>
  <c r="A2" i="12" l="1" a="1"/>
  <c r="A2" i="12" s="1"/>
  <c r="B8" i="11" s="1"/>
  <c r="L3" i="22"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Paul Anderson</author>
  </authors>
  <commentList>
    <comment ref="L20" authorId="0" shapeId="0" xr:uid="{9F34DE3E-E9C3-45AC-B478-1EC108A0D722}">
      <text>
        <r>
          <rPr>
            <b/>
            <sz val="9"/>
            <color indexed="81"/>
            <rFont val="Tahoma"/>
            <charset val="1"/>
          </rPr>
          <t>DP1</t>
        </r>
      </text>
    </comment>
    <comment ref="L24" authorId="0" shapeId="0" xr:uid="{3CC7CF49-D8D3-4879-982B-9A3866D97816}">
      <text>
        <r>
          <rPr>
            <b/>
            <sz val="9"/>
            <color indexed="81"/>
            <rFont val="Tahoma"/>
            <charset val="1"/>
          </rPr>
          <t>DP1</t>
        </r>
      </text>
    </comment>
    <comment ref="M24" authorId="0" shapeId="0" xr:uid="{0FE785A2-6386-4E90-B0BB-5F526AC3F4F9}">
      <text>
        <r>
          <rPr>
            <b/>
            <sz val="9"/>
            <color indexed="81"/>
            <rFont val="Tahoma"/>
            <charset val="1"/>
          </rPr>
          <t>DP2</t>
        </r>
      </text>
    </comment>
    <comment ref="M32" authorId="0" shapeId="0" xr:uid="{6F8EB42F-3FDD-4AD6-9B2C-70C99FFCFC7E}">
      <text>
        <r>
          <rPr>
            <b/>
            <sz val="9"/>
            <color indexed="81"/>
            <rFont val="Tahoma"/>
            <charset val="1"/>
          </rPr>
          <t>DP2</t>
        </r>
      </text>
    </comment>
    <comment ref="I36" authorId="0" shapeId="0" xr:uid="{4C8CC87C-BD25-46E4-BD54-A40D20F52082}">
      <text>
        <r>
          <rPr>
            <b/>
            <sz val="9"/>
            <color indexed="81"/>
            <rFont val="Tahoma"/>
            <charset val="1"/>
          </rPr>
          <t>FP1</t>
        </r>
      </text>
    </comment>
    <comment ref="L40" authorId="0" shapeId="0" xr:uid="{1D076B38-60FB-449F-AEFA-FAB1A94B141F}">
      <text>
        <r>
          <rPr>
            <b/>
            <sz val="9"/>
            <color indexed="81"/>
            <rFont val="Tahoma"/>
            <charset val="1"/>
          </rPr>
          <t>DP1</t>
        </r>
      </text>
    </comment>
    <comment ref="L48" authorId="0" shapeId="0" xr:uid="{9482EE5C-5C7D-40B2-8656-47A1D0B129E2}">
      <text>
        <r>
          <rPr>
            <b/>
            <sz val="9"/>
            <color indexed="81"/>
            <rFont val="Tahoma"/>
            <charset val="1"/>
          </rPr>
          <t>DP1</t>
        </r>
      </text>
    </comment>
    <comment ref="M48" authorId="0" shapeId="0" xr:uid="{611A3F8C-08B7-4DD9-9023-B0D35DD70D07}">
      <text>
        <r>
          <rPr>
            <b/>
            <sz val="9"/>
            <color indexed="81"/>
            <rFont val="Tahoma"/>
            <charset val="1"/>
          </rPr>
          <t>DP2</t>
        </r>
      </text>
    </comment>
    <comment ref="L52" authorId="0" shapeId="0" xr:uid="{58DAB6F6-BA4B-497E-83E9-828B2605E15D}">
      <text>
        <r>
          <rPr>
            <b/>
            <sz val="9"/>
            <color indexed="81"/>
            <rFont val="Tahoma"/>
            <charset val="1"/>
          </rPr>
          <t>DP1</t>
        </r>
      </text>
    </comment>
    <comment ref="L56" authorId="0" shapeId="0" xr:uid="{32EEBAED-008D-4515-9D6A-626F0B709D7E}">
      <text>
        <r>
          <rPr>
            <b/>
            <sz val="9"/>
            <color indexed="81"/>
            <rFont val="Tahoma"/>
            <charset val="1"/>
          </rPr>
          <t>DP1</t>
        </r>
      </text>
    </comment>
    <comment ref="L80" authorId="0" shapeId="0" xr:uid="{A1274032-BA04-4365-BDF1-06B8F3BF4826}">
      <text>
        <r>
          <rPr>
            <b/>
            <sz val="9"/>
            <color indexed="81"/>
            <rFont val="Tahoma"/>
            <charset val="1"/>
          </rPr>
          <t>DP1</t>
        </r>
      </text>
    </comment>
    <comment ref="L136" authorId="0" shapeId="0" xr:uid="{AD656B80-EF2A-450E-A333-88CA0B29B8F0}">
      <text>
        <r>
          <rPr>
            <b/>
            <sz val="9"/>
            <color indexed="81"/>
            <rFont val="Tahoma"/>
            <charset val="1"/>
          </rPr>
          <t>DP1</t>
        </r>
      </text>
    </comment>
    <comment ref="L140" authorId="0" shapeId="0" xr:uid="{D2433F32-3CB4-4FCC-901A-711938042D26}">
      <text>
        <r>
          <rPr>
            <b/>
            <sz val="9"/>
            <color indexed="81"/>
            <rFont val="Tahoma"/>
            <charset val="1"/>
          </rPr>
          <t>DP1</t>
        </r>
      </text>
    </comment>
    <comment ref="M140" authorId="0" shapeId="0" xr:uid="{42ACF7F5-0172-4C18-8BE7-1917DEF22135}">
      <text>
        <r>
          <rPr>
            <b/>
            <sz val="9"/>
            <color indexed="81"/>
            <rFont val="Tahoma"/>
            <charset val="1"/>
          </rPr>
          <t>DP2</t>
        </r>
      </text>
    </comment>
    <comment ref="N140" authorId="0" shapeId="0" xr:uid="{AC557A16-6FE2-4618-81A7-2CC4ACFBC898}">
      <text>
        <r>
          <rPr>
            <b/>
            <sz val="9"/>
            <color indexed="81"/>
            <rFont val="Tahoma"/>
            <charset val="1"/>
          </rPr>
          <t>DP3</t>
        </r>
      </text>
    </comment>
    <comment ref="L144" authorId="0" shapeId="0" xr:uid="{AF99C91A-A044-4ECB-9DF6-FE34C3C77095}">
      <text>
        <r>
          <rPr>
            <b/>
            <sz val="9"/>
            <color indexed="81"/>
            <rFont val="Tahoma"/>
            <charset val="1"/>
          </rPr>
          <t>DP1</t>
        </r>
      </text>
    </comment>
    <comment ref="M144" authorId="0" shapeId="0" xr:uid="{375F79E0-EF5F-4CD5-A2DB-AEC80B9FB322}">
      <text>
        <r>
          <rPr>
            <b/>
            <sz val="9"/>
            <color indexed="81"/>
            <rFont val="Tahoma"/>
            <charset val="1"/>
          </rPr>
          <t>DP2</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<sst xmlns="http://schemas.openxmlformats.org/spreadsheetml/2006/main" count="2414" uniqueCount="729">
  <si>
    <t>Door Location</t>
  </si>
  <si>
    <t>Door Style</t>
  </si>
  <si>
    <t>Frame</t>
  </si>
  <si>
    <t>Door</t>
  </si>
  <si>
    <t>Hardware</t>
  </si>
  <si>
    <t>Glazing</t>
  </si>
  <si>
    <t>Executive Summary</t>
  </si>
  <si>
    <t>#</t>
  </si>
  <si>
    <t>UDI</t>
  </si>
  <si>
    <t>Compliant</t>
  </si>
  <si>
    <t>Total Doors</t>
  </si>
  <si>
    <t>Account</t>
  </si>
  <si>
    <t>Inspection Frequency</t>
  </si>
  <si>
    <t>Quantity of Doors</t>
  </si>
  <si>
    <t>Start Date</t>
  </si>
  <si>
    <t>End Date</t>
  </si>
  <si>
    <t>Summary Report:</t>
  </si>
  <si>
    <t>Frame Evaluation</t>
  </si>
  <si>
    <t>Non-Compliant Category</t>
  </si>
  <si>
    <t>Code Reference</t>
  </si>
  <si>
    <t>Deficiency Code</t>
  </si>
  <si>
    <t>Description</t>
  </si>
  <si>
    <t>Main-tenance</t>
  </si>
  <si>
    <t>Repair</t>
  </si>
  <si>
    <t>Recert-ification</t>
  </si>
  <si>
    <t>Replace</t>
  </si>
  <si>
    <t>Recommended Action</t>
  </si>
  <si>
    <t>F1</t>
  </si>
  <si>
    <t>Door Frame Certificatin Label is Missing/Insfucient</t>
  </si>
  <si>
    <t>X</t>
  </si>
  <si>
    <t>6.3.1.1</t>
  </si>
  <si>
    <t>F2</t>
  </si>
  <si>
    <t>Door Frame Certification Label is not Legible</t>
  </si>
  <si>
    <t>4.2.2</t>
  </si>
  <si>
    <t>F3</t>
  </si>
  <si>
    <t>Door Vision Panel Frame Label is Missing</t>
  </si>
  <si>
    <t>4.4.3</t>
  </si>
  <si>
    <t>F4</t>
  </si>
  <si>
    <t>F5</t>
  </si>
  <si>
    <t>Door Frame is Not Properly Anchored</t>
  </si>
  <si>
    <t>6.2.1.2</t>
  </si>
  <si>
    <t>Secure with Approved Steel Materials</t>
  </si>
  <si>
    <t>F6</t>
  </si>
  <si>
    <t>Door Frame is out of Alignment</t>
  </si>
  <si>
    <t>6.1.3</t>
  </si>
  <si>
    <t>Remount Frame</t>
  </si>
  <si>
    <t>F7</t>
  </si>
  <si>
    <t>Door Frame is Rusted Through</t>
  </si>
  <si>
    <t>5.2.4.2(1)</t>
  </si>
  <si>
    <t>Replace Frame</t>
  </si>
  <si>
    <t>F8</t>
  </si>
  <si>
    <t>Door Frame has Unused Fastener Holes</t>
  </si>
  <si>
    <t>Fill w/Steel Screws or 18 Guage Steel Plate</t>
  </si>
  <si>
    <t>F9</t>
  </si>
  <si>
    <t>Door Vision Panel Frame is Missing Fasteners</t>
  </si>
  <si>
    <t>Replace Missing Fasteners</t>
  </si>
  <si>
    <t>F10</t>
  </si>
  <si>
    <t>6.3.3.2</t>
  </si>
  <si>
    <t>F11</t>
  </si>
  <si>
    <t>Door Frame has Improper Field Modification</t>
  </si>
  <si>
    <t>4.1.3.2&amp;3</t>
  </si>
  <si>
    <t>F12</t>
  </si>
  <si>
    <t>Door Frame is Missing Silencers</t>
  </si>
  <si>
    <t>Replace Silencers</t>
  </si>
  <si>
    <t>F13</t>
  </si>
  <si>
    <t>Door Frame has Broken Welding</t>
  </si>
  <si>
    <t>5.2.4.2(3)</t>
  </si>
  <si>
    <t>Repair Frame/Recertify Frame</t>
  </si>
  <si>
    <t>F14</t>
  </si>
  <si>
    <t>F15</t>
  </si>
  <si>
    <t>Door Frame has Prohibited Electric Strike Prep</t>
  </si>
  <si>
    <t>F16</t>
  </si>
  <si>
    <t>F17</t>
  </si>
  <si>
    <t>Additional Non-Compliant Items</t>
  </si>
  <si>
    <t>Door Evaluation</t>
  </si>
  <si>
    <t>D1</t>
  </si>
  <si>
    <t>Door Certification Label is Missing or Insuficient</t>
  </si>
  <si>
    <t>4.3.1</t>
  </si>
  <si>
    <t>D2</t>
  </si>
  <si>
    <t>Door Certification Label is not Legible</t>
  </si>
  <si>
    <t>D3</t>
  </si>
  <si>
    <t>Door Certification Label is Missing "S" Endorsement</t>
  </si>
  <si>
    <t>D4</t>
  </si>
  <si>
    <t>Door is No Longer Functioning as an Opening</t>
  </si>
  <si>
    <t>5.1.2</t>
  </si>
  <si>
    <t>Remove Assembly &amp; Fill to Wall Rating</t>
  </si>
  <si>
    <t>D5</t>
  </si>
  <si>
    <t>Door Automatic Louver is Missing Label</t>
  </si>
  <si>
    <t>D6</t>
  </si>
  <si>
    <t>Door Louver is Not Automatic</t>
  </si>
  <si>
    <t>6.4.6</t>
  </si>
  <si>
    <t>Replace Louver</t>
  </si>
  <si>
    <t>D7</t>
  </si>
  <si>
    <t>Door has Exposed Mineral Core / Rusted Through</t>
  </si>
  <si>
    <t>Replace Door</t>
  </si>
  <si>
    <t>D8</t>
  </si>
  <si>
    <t>Door has Structural Membrane Splittnig / Broken Welds</t>
  </si>
  <si>
    <t>D9</t>
  </si>
  <si>
    <t>Door has Delamination / Skin Seperation</t>
  </si>
  <si>
    <t>D10</t>
  </si>
  <si>
    <t>Door has Unused Fastener Holes</t>
  </si>
  <si>
    <t>Fill with "Like Material"</t>
  </si>
  <si>
    <t>D11</t>
  </si>
  <si>
    <t>Door has Improper Field Modification</t>
  </si>
  <si>
    <t>D12</t>
  </si>
  <si>
    <t>Door has Prohibited Cover Plates</t>
  </si>
  <si>
    <t>D13</t>
  </si>
  <si>
    <t>Door Clearance (Top) Exceeds Allowable Limit</t>
  </si>
  <si>
    <t>6.3.1.7.1</t>
  </si>
  <si>
    <t>Adjust using Steel Shims</t>
  </si>
  <si>
    <t>D14</t>
  </si>
  <si>
    <t>Door Clearance (Strike Side) Exceeds Allowable Limit</t>
  </si>
  <si>
    <t>D15</t>
  </si>
  <si>
    <t>Door Clearance (Hinge Side) Exceeds Allowable Limit</t>
  </si>
  <si>
    <t>D16</t>
  </si>
  <si>
    <t>Door Clearance (Bottom Side) Exceeds Allowable Limit</t>
  </si>
  <si>
    <t>4.8.4.1</t>
  </si>
  <si>
    <t>D17</t>
  </si>
  <si>
    <t>Door Clearance (Between Pairs) Exceeds Allowable Limit</t>
  </si>
  <si>
    <t>D18</t>
  </si>
  <si>
    <t>Door Signage Exceeds 5% of Tatal Surface Area</t>
  </si>
  <si>
    <t>4.1.4.1</t>
  </si>
  <si>
    <t>Remove Signage over 5% of Surface Area</t>
  </si>
  <si>
    <t>D19</t>
  </si>
  <si>
    <t>Door Signage Mounted with Fasteners</t>
  </si>
  <si>
    <t>4.1.4.2.2</t>
  </si>
  <si>
    <t>Remove Sign/Fill Holes/Reapply with Adhesive</t>
  </si>
  <si>
    <t>D20</t>
  </si>
  <si>
    <t>Hardware Evaluation</t>
  </si>
  <si>
    <t>Hinge is Non-Ball Bearing / Not Steel or Stainless Steel</t>
  </si>
  <si>
    <t>6.4.3.1.2</t>
  </si>
  <si>
    <t>Replace Hinge</t>
  </si>
  <si>
    <t>Hinge is Missing</t>
  </si>
  <si>
    <t>6.4.3.1.1</t>
  </si>
  <si>
    <t>Hinge is Missing Filler Plates</t>
  </si>
  <si>
    <t>6.5.2</t>
  </si>
  <si>
    <t>Install Steel Filler Plates</t>
  </si>
  <si>
    <t>Hinge is Spring (Not Labeled)</t>
  </si>
  <si>
    <t>6.4.3.1.2.2</t>
  </si>
  <si>
    <t>6.4.3.1</t>
  </si>
  <si>
    <t>Hinge has Missing, Boken or Non-Steel Fasteners</t>
  </si>
  <si>
    <t>6.4.3.2.2</t>
  </si>
  <si>
    <t>Install Steel Fasteners</t>
  </si>
  <si>
    <t>Hinge has Non-Steel Shims</t>
  </si>
  <si>
    <t>6.4.3.4</t>
  </si>
  <si>
    <t>Install Steel Shims</t>
  </si>
  <si>
    <t>Install Hinge Pin</t>
  </si>
  <si>
    <t>Lock/Latch/Fire Exit Device Not Securley Attached/Missing Fasteners</t>
  </si>
  <si>
    <t>Replace Missing / Tighten Fasteners</t>
  </si>
  <si>
    <t>6.4.4.1</t>
  </si>
  <si>
    <t>Fire Exit Device is Missing Bottom Rod Assembly / Fire Pin</t>
  </si>
  <si>
    <t>Install Missng Component or Fire Pin</t>
  </si>
  <si>
    <t>Strike Plate is Missing Fasteners</t>
  </si>
  <si>
    <t>6.4.4.8</t>
  </si>
  <si>
    <t xml:space="preserve">Strike Plate is Missing </t>
  </si>
  <si>
    <t>5.2.4.2(4)</t>
  </si>
  <si>
    <t>Install Strike Plate</t>
  </si>
  <si>
    <t>Latch Throw is Incorrect Length</t>
  </si>
  <si>
    <t>6.4.4.6</t>
  </si>
  <si>
    <t>Replace if Non-Compliant/Repair if Sticking</t>
  </si>
  <si>
    <t>Latch Does Not Engage Strike</t>
  </si>
  <si>
    <t>6.1.4.3.1</t>
  </si>
  <si>
    <t>Replace if Non-Compliant after adjustment</t>
  </si>
  <si>
    <t>Lock / Latch / Fire Exit Device Missing Parts</t>
  </si>
  <si>
    <t>Replace Missing Parts</t>
  </si>
  <si>
    <t>Closer is Missing Fire Rating</t>
  </si>
  <si>
    <t>6.4.1.5</t>
  </si>
  <si>
    <t>Closer is Not Securely Attached</t>
  </si>
  <si>
    <t>6.4.1.3</t>
  </si>
  <si>
    <t>Closer is Missing</t>
  </si>
  <si>
    <t>6.4.1.1</t>
  </si>
  <si>
    <t>Replace Closer</t>
  </si>
  <si>
    <t>Closer is Missing Cover</t>
  </si>
  <si>
    <t>Install Missing Cover</t>
  </si>
  <si>
    <t>Closer is Missing Fasteners</t>
  </si>
  <si>
    <t>Closer is Leaking Fluid</t>
  </si>
  <si>
    <t>6.1.4.2.1</t>
  </si>
  <si>
    <t>Replace Closer / Arm</t>
  </si>
  <si>
    <t>Closer has Bent / Broken Arm</t>
  </si>
  <si>
    <t>Closer is Missing Steel Through Bolts</t>
  </si>
  <si>
    <t>Install Steel Through Bolt Fasteners</t>
  </si>
  <si>
    <t>Assembly is Missing Coordinator</t>
  </si>
  <si>
    <t>6.4.1.2.1</t>
  </si>
  <si>
    <t>Install Coordinator</t>
  </si>
  <si>
    <t>Protection Plate is Not Securely Attached / Missing Fasteners</t>
  </si>
  <si>
    <t>6.4.5.2</t>
  </si>
  <si>
    <t>Protection Plate is Installed Higher than 48"</t>
  </si>
  <si>
    <t>NFPA 101</t>
  </si>
  <si>
    <t>Replace Plate</t>
  </si>
  <si>
    <t>Protection Plate is Not Fire Rated (Higher than 16")</t>
  </si>
  <si>
    <t>6.4.5.3</t>
  </si>
  <si>
    <t>6.4.7.2</t>
  </si>
  <si>
    <t>Replace Astragal</t>
  </si>
  <si>
    <t>Astragal is Not Securely Attached / Missing Fasteners</t>
  </si>
  <si>
    <t>Astragal is not Fire Rated</t>
  </si>
  <si>
    <t>4.2.3</t>
  </si>
  <si>
    <t>Door Hold Open Device is Not Fire Rated</t>
  </si>
  <si>
    <t>Replace Hold Open Device</t>
  </si>
  <si>
    <t>Hold Open Device is Not Connected to the Fire Alarm System</t>
  </si>
  <si>
    <t>6.1.4.3(2)</t>
  </si>
  <si>
    <t>Door Hold Open Device is Not Securely Attached</t>
  </si>
  <si>
    <t>Door Hold Open Device is Missing</t>
  </si>
  <si>
    <t>6.1.4.3(1)</t>
  </si>
  <si>
    <t>Door Sweep is Not Fire Rated</t>
  </si>
  <si>
    <t>6.4.8</t>
  </si>
  <si>
    <t>Replace Sweep</t>
  </si>
  <si>
    <t>Door Sweep is Non-Continuous (Breaks Present)</t>
  </si>
  <si>
    <t>Door Sweep is Not Securely Attached / Missing Fasteners</t>
  </si>
  <si>
    <t>Gasketing (Smoke Seal) is Non-Continuous (Breaks Present)</t>
  </si>
  <si>
    <t>Replace Gasketing</t>
  </si>
  <si>
    <t>Gasketing (Smoke Seal) is Not Securely Attached</t>
  </si>
  <si>
    <t>Other Non-Compliant Items</t>
  </si>
  <si>
    <t>Glazing &amp; Transom / Sidelight  Panel Evaluation</t>
  </si>
  <si>
    <t>G1</t>
  </si>
  <si>
    <t>Door Glazing Certification Label is Missing / Insufficient</t>
  </si>
  <si>
    <t>4.4.1</t>
  </si>
  <si>
    <t>Replace Glazing</t>
  </si>
  <si>
    <t>G2</t>
  </si>
  <si>
    <t>Door Glazing Certification Label is Not Legible</t>
  </si>
  <si>
    <t>4.4.6</t>
  </si>
  <si>
    <t>G3</t>
  </si>
  <si>
    <t>Transom/Sidelight Glazing Certification Label is Missing/Insufficient</t>
  </si>
  <si>
    <t>6.3.3.5</t>
  </si>
  <si>
    <t>Replace Transom / Sidelight Glazing</t>
  </si>
  <si>
    <t>G4</t>
  </si>
  <si>
    <t>Transom / Sidelight Glazing Certification Label is Not Legible</t>
  </si>
  <si>
    <t>G5</t>
  </si>
  <si>
    <t>Glazing Exceeds Allowable Size Limitations</t>
  </si>
  <si>
    <t>4.4.5</t>
  </si>
  <si>
    <t>G6</t>
  </si>
  <si>
    <t>Glazing is Cracked or has Visible Defects</t>
  </si>
  <si>
    <t>G7</t>
  </si>
  <si>
    <t>Transom / Sidelight Glazing is Cracked or has Visible Defects</t>
  </si>
  <si>
    <t>G8</t>
  </si>
  <si>
    <t>Replace Missing Bead</t>
  </si>
  <si>
    <t>G9</t>
  </si>
  <si>
    <t>Transom / Sidelight Glazing Bead is Missing / Removed</t>
  </si>
  <si>
    <t>G10</t>
  </si>
  <si>
    <t>Glazing has Signage Installed on Glazing Material</t>
  </si>
  <si>
    <t>4.1.4.3</t>
  </si>
  <si>
    <t>Remove Signage</t>
  </si>
  <si>
    <t>G11</t>
  </si>
  <si>
    <t>Transom / Side Panel has Louver Installed</t>
  </si>
  <si>
    <t>6.3.4.4</t>
  </si>
  <si>
    <t>G12</t>
  </si>
  <si>
    <t>Operational Test Evaluation</t>
  </si>
  <si>
    <t>O1</t>
  </si>
  <si>
    <t>Door does Not Open Freely</t>
  </si>
  <si>
    <t>Verify Hardware is Operational/No Obstructions</t>
  </si>
  <si>
    <t>O2</t>
  </si>
  <si>
    <t>Door Does Not Close Freely</t>
  </si>
  <si>
    <t>O3</t>
  </si>
  <si>
    <t>Door is Obstructed</t>
  </si>
  <si>
    <t>Remove Obstrction</t>
  </si>
  <si>
    <t>O4</t>
  </si>
  <si>
    <t>Check Hardware, Latch, Strike</t>
  </si>
  <si>
    <t>O5</t>
  </si>
  <si>
    <t>Door Held Open with Mounted Kick-Down Device</t>
  </si>
  <si>
    <t>5.2.4.2(9)</t>
  </si>
  <si>
    <t>Remove Kick-Down Device</t>
  </si>
  <si>
    <t>O6</t>
  </si>
  <si>
    <t>Door Held Open with Moveable Object (ie. Door Wedge)</t>
  </si>
  <si>
    <t>Remove Door Wedge</t>
  </si>
  <si>
    <t>O7</t>
  </si>
  <si>
    <t>Coordinator is Not in Proper Working Order</t>
  </si>
  <si>
    <t>Adjust Coordinator</t>
  </si>
  <si>
    <t>O8</t>
  </si>
  <si>
    <t>Created specifically for:</t>
  </si>
  <si>
    <t>Hinge Pin is Not Engaged/Missing</t>
  </si>
  <si>
    <t>Operational Test</t>
  </si>
  <si>
    <t>Sill/Floor Cover Evaluation</t>
  </si>
  <si>
    <t>Door Type</t>
  </si>
  <si>
    <t>Floor</t>
  </si>
  <si>
    <t>F18</t>
  </si>
  <si>
    <t>D21</t>
  </si>
  <si>
    <t>D22</t>
  </si>
  <si>
    <t>D23</t>
  </si>
  <si>
    <t>S1</t>
  </si>
  <si>
    <t>S2</t>
  </si>
  <si>
    <t>S3</t>
  </si>
  <si>
    <t>S4</t>
  </si>
  <si>
    <t>S5</t>
  </si>
  <si>
    <t>S6</t>
  </si>
  <si>
    <t>FC1</t>
  </si>
  <si>
    <t>FC2</t>
  </si>
  <si>
    <t>HH1</t>
  </si>
  <si>
    <t>HH2</t>
  </si>
  <si>
    <t>HH3</t>
  </si>
  <si>
    <t>HH4</t>
  </si>
  <si>
    <t>HH5</t>
  </si>
  <si>
    <t>HH6</t>
  </si>
  <si>
    <t>HH7</t>
  </si>
  <si>
    <t>HH8</t>
  </si>
  <si>
    <t>HH9</t>
  </si>
  <si>
    <t>HH10</t>
  </si>
  <si>
    <t>HH11</t>
  </si>
  <si>
    <t>HL1</t>
  </si>
  <si>
    <t>HL2</t>
  </si>
  <si>
    <t>HL3</t>
  </si>
  <si>
    <t>HL4</t>
  </si>
  <si>
    <t>HL5</t>
  </si>
  <si>
    <t>HL6</t>
  </si>
  <si>
    <t>HL7</t>
  </si>
  <si>
    <t>HL8</t>
  </si>
  <si>
    <t>HL9</t>
  </si>
  <si>
    <t>HL10</t>
  </si>
  <si>
    <t>HL11</t>
  </si>
  <si>
    <t>HL12</t>
  </si>
  <si>
    <t>HC1</t>
  </si>
  <si>
    <t>HC2</t>
  </si>
  <si>
    <t>HC3</t>
  </si>
  <si>
    <t>HC4</t>
  </si>
  <si>
    <t>HC5</t>
  </si>
  <si>
    <t>HC6</t>
  </si>
  <si>
    <t>HC7</t>
  </si>
  <si>
    <t>HC8</t>
  </si>
  <si>
    <t>HC9</t>
  </si>
  <si>
    <t>HC10</t>
  </si>
  <si>
    <t>HP1</t>
  </si>
  <si>
    <t>HP2</t>
  </si>
  <si>
    <t>HP3</t>
  </si>
  <si>
    <t>HA1</t>
  </si>
  <si>
    <t>HA2</t>
  </si>
  <si>
    <t>HA3</t>
  </si>
  <si>
    <t>HA4</t>
  </si>
  <si>
    <t>HA5</t>
  </si>
  <si>
    <t>HA6</t>
  </si>
  <si>
    <t>HO1</t>
  </si>
  <si>
    <t>HO2</t>
  </si>
  <si>
    <t>HO3</t>
  </si>
  <si>
    <t>HO4</t>
  </si>
  <si>
    <t>HS1</t>
  </si>
  <si>
    <t>HS2</t>
  </si>
  <si>
    <t>HS3</t>
  </si>
  <si>
    <t>HS4</t>
  </si>
  <si>
    <t>HG1</t>
  </si>
  <si>
    <t>HG2</t>
  </si>
  <si>
    <t>HG3</t>
  </si>
  <si>
    <t>HM1</t>
  </si>
  <si>
    <t>HM2</t>
  </si>
  <si>
    <t>5.2.13.3</t>
  </si>
  <si>
    <t>6.4.1.4</t>
  </si>
  <si>
    <t>Door Does Not Positively Latch</t>
  </si>
  <si>
    <t>5.2.13.1</t>
  </si>
  <si>
    <t>Remove Coat Hook</t>
  </si>
  <si>
    <t>Door has Non-Compliant Coat Hook Installed</t>
  </si>
  <si>
    <t>Replace Viewer</t>
  </si>
  <si>
    <t>4.4.7</t>
  </si>
  <si>
    <t>Viewer is Not labeled</t>
  </si>
  <si>
    <t>Gasketing (Smoke Seal) Where Required is missing</t>
  </si>
  <si>
    <t>Install Door Bottom</t>
  </si>
  <si>
    <t xml:space="preserve">Door Bottom Seal Where Required is Missing </t>
  </si>
  <si>
    <t>6.4.2</t>
  </si>
  <si>
    <t>Astragal Does Not Extend approximately 3/4" From Edge of Door</t>
  </si>
  <si>
    <t>Remove Astragal</t>
  </si>
  <si>
    <t>6.4.7.1</t>
  </si>
  <si>
    <t>Astragal Installed in M.O.E. that Inhibits Free Egress</t>
  </si>
  <si>
    <t>Install Astragal</t>
  </si>
  <si>
    <t>Astragal Missing Where Required</t>
  </si>
  <si>
    <t>Closer has Hold-Open Arm</t>
  </si>
  <si>
    <t>4.3.2</t>
  </si>
  <si>
    <t>Install Fier Exit Device</t>
  </si>
  <si>
    <t>4.3.3</t>
  </si>
  <si>
    <t>Door labeled for Fire Exit Device / Not Equipped with Fire Eixt Device</t>
  </si>
  <si>
    <t>6.4.4.2</t>
  </si>
  <si>
    <t>Fire Exit Device Installed / Door is Not labeled for Fire Exit Device</t>
  </si>
  <si>
    <t>Install Through Bolt</t>
  </si>
  <si>
    <t>6.4.3.2.4</t>
  </si>
  <si>
    <t>Surface Mounted Hinge Missing Through Bolt</t>
  </si>
  <si>
    <t>6.4.3.2.1</t>
  </si>
  <si>
    <t>Add Spring Hinge</t>
  </si>
  <si>
    <t>6.4.3.1.1.2</t>
  </si>
  <si>
    <t>Spring Hinge Quantity is Insufficient</t>
  </si>
  <si>
    <t>Remove Combustivle Floor Covering</t>
  </si>
  <si>
    <t>4.8.5.2</t>
  </si>
  <si>
    <t>Combustible Floor Cover Extends Through Opening where Prohibited</t>
  </si>
  <si>
    <t>Replace Floor Covering</t>
  </si>
  <si>
    <t>4.8.5.1</t>
  </si>
  <si>
    <t>Where Required, Cobustible Floor Cover has &lt; Required minimum CRF</t>
  </si>
  <si>
    <t>Install Raised Threshold</t>
  </si>
  <si>
    <t>4.8.2.13</t>
  </si>
  <si>
    <t>Raised Threshold is Missing Where Required</t>
  </si>
  <si>
    <t>Replace Sill</t>
  </si>
  <si>
    <t>4.8.2.6</t>
  </si>
  <si>
    <t>Sill Width is &lt; than 4" when Jamb Depth is &gt; than 4"</t>
  </si>
  <si>
    <t>Sill is Not Flush with Door Side Frame Face</t>
  </si>
  <si>
    <t>4.8.2.5</t>
  </si>
  <si>
    <t>Sill Width is not = to Jamb Depth when Jambe Depth is &lt;= 4"</t>
  </si>
  <si>
    <t>4.8.2.4</t>
  </si>
  <si>
    <t>Sill is Constructed of Combustible Material</t>
  </si>
  <si>
    <t>Install Sill</t>
  </si>
  <si>
    <t>4.8.2.2</t>
  </si>
  <si>
    <t>Sill is Missing Where Required</t>
  </si>
  <si>
    <t>Sill &amp; Floor Covering Evaluation</t>
  </si>
  <si>
    <t>Adjust/Remount Door</t>
  </si>
  <si>
    <t>Door Does Not Sit Flush in Frame</t>
  </si>
  <si>
    <t xml:space="preserve">Remove Signage </t>
  </si>
  <si>
    <t>4.1.4.4</t>
  </si>
  <si>
    <t>Door Has Signage Installed that Interferes with Proper Door Operation</t>
  </si>
  <si>
    <t>4.1.3.1-4</t>
  </si>
  <si>
    <t>Door Has Louver Installed</t>
  </si>
  <si>
    <t>4.1.3.3</t>
  </si>
  <si>
    <t>Transom/Side Panel/Light Frame has Broken Welds</t>
  </si>
  <si>
    <t>Transom/Side Panel/Light Frame is Missing Fasteners</t>
  </si>
  <si>
    <t>Door Vision Panel Frame Label is Not Legible</t>
  </si>
  <si>
    <t>Hinge is Continuous and Not Within 1" of Door Height</t>
  </si>
  <si>
    <t>Glazing Bead is Missing / Removed / Non-continuous</t>
  </si>
  <si>
    <t>Reinstall/Replace Astragal</t>
  </si>
  <si>
    <t>Astragal Not Installed as Indicated by Manufacturers Instructions</t>
  </si>
  <si>
    <t>Install Non-extended Lip Strike Plate</t>
  </si>
  <si>
    <t>Strike Plate Has Extended Lip that Prevents Astragal from Sealing Gap</t>
  </si>
  <si>
    <t>Replace Panic Hardware</t>
  </si>
  <si>
    <t>Panic Hardware Has Dogging Mechanism</t>
  </si>
  <si>
    <t>Frame Terminated Stop is Greater than 6" Above Bottom of Frame</t>
  </si>
  <si>
    <t>NFPA 80 (2010 Edition)</t>
  </si>
  <si>
    <t>Wall Rating</t>
  </si>
  <si>
    <t>ASSEMBLY INFORMATION</t>
  </si>
  <si>
    <t>INSPECTION EVALUATIONS</t>
  </si>
  <si>
    <t>Glazing Evaluation</t>
  </si>
  <si>
    <t>Please direct any questions to the inspector(s) listed below.</t>
  </si>
  <si>
    <t>At the request of the stakeholder or their representative, operational testing of automatic-closing doors was performed by manually releasing the door from the hold open device to ensure self-closing is compliant. Automatic release of hold open devices were conducted during the Fire Alarm Inspection that was performed by another company and noted deficiencies can be found on their report.</t>
  </si>
  <si>
    <t>G0</t>
  </si>
  <si>
    <t>Additional Non-Compiliant Items</t>
  </si>
  <si>
    <t>O0</t>
  </si>
  <si>
    <t>Op Test</t>
  </si>
  <si>
    <t>Compliant Fire</t>
  </si>
  <si>
    <t>Non-Compliant Fire</t>
  </si>
  <si>
    <t>Maintenance</t>
  </si>
  <si>
    <t>Recertification</t>
  </si>
  <si>
    <t>Compliant Smoke</t>
  </si>
  <si>
    <t>Non-Compliant Smoke</t>
  </si>
  <si>
    <t>Insp_D_T_ID</t>
  </si>
  <si>
    <t>Building</t>
  </si>
  <si>
    <t>Address</t>
  </si>
  <si>
    <t>Address2</t>
  </si>
  <si>
    <t>zip</t>
  </si>
  <si>
    <t>city</t>
  </si>
  <si>
    <t>county</t>
  </si>
  <si>
    <t>state_abbrev</t>
  </si>
  <si>
    <t>state</t>
  </si>
  <si>
    <t>DOI</t>
  </si>
  <si>
    <t>TOI</t>
  </si>
  <si>
    <t>NFPA</t>
  </si>
  <si>
    <t>NFPA_num</t>
  </si>
  <si>
    <t>Door_Location</t>
  </si>
  <si>
    <t>Door_Compliant</t>
  </si>
  <si>
    <t>Frame_Compliant</t>
  </si>
  <si>
    <t>Hardware_Compliant</t>
  </si>
  <si>
    <t>Door_Style</t>
  </si>
  <si>
    <t>Wall_Rating</t>
  </si>
  <si>
    <t>Door_type</t>
  </si>
  <si>
    <t>Door_Material</t>
  </si>
  <si>
    <t>Door_manufacturer</t>
  </si>
  <si>
    <t>Actual_Door_Label_Rating</t>
  </si>
  <si>
    <t>Temperature_rise_rating</t>
  </si>
  <si>
    <t>Frame_Material</t>
  </si>
  <si>
    <t>Frame_label_rating</t>
  </si>
  <si>
    <t>Frame_manufacturer</t>
  </si>
  <si>
    <t>F0</t>
  </si>
  <si>
    <t>Frame_Comment</t>
  </si>
  <si>
    <t>FPh1</t>
  </si>
  <si>
    <t>FPh2</t>
  </si>
  <si>
    <t>FPh3</t>
  </si>
  <si>
    <t>D0</t>
  </si>
  <si>
    <t>Door_comments</t>
  </si>
  <si>
    <t>DPh1</t>
  </si>
  <si>
    <t>DPh2</t>
  </si>
  <si>
    <t>DPh3</t>
  </si>
  <si>
    <t>Sill_Compliant</t>
  </si>
  <si>
    <t>S0</t>
  </si>
  <si>
    <t>Sill_Comments</t>
  </si>
  <si>
    <t>Hinge</t>
  </si>
  <si>
    <t>Lock_Latch_Strike_FE_Device</t>
  </si>
  <si>
    <t>Closer_Coordinator</t>
  </si>
  <si>
    <t>Protection_Plate</t>
  </si>
  <si>
    <t>Astragal</t>
  </si>
  <si>
    <t>Hold_Open_Device</t>
  </si>
  <si>
    <t>Door_Sweep</t>
  </si>
  <si>
    <t>Gasketing</t>
  </si>
  <si>
    <t>Misc</t>
  </si>
  <si>
    <t>H0</t>
  </si>
  <si>
    <t>Sill / Floor</t>
  </si>
  <si>
    <t>Contact Your Inspector for Field Labeling Options</t>
  </si>
  <si>
    <t>Contact Your Inspector for Hardware References</t>
  </si>
  <si>
    <t>Serial_Number</t>
  </si>
  <si>
    <t>F19</t>
  </si>
  <si>
    <t>F20</t>
  </si>
  <si>
    <t>D24</t>
  </si>
  <si>
    <t>D25</t>
  </si>
  <si>
    <t>S7</t>
  </si>
  <si>
    <t>S8</t>
  </si>
  <si>
    <t>HH12</t>
  </si>
  <si>
    <t>HH13</t>
  </si>
  <si>
    <t>HH14</t>
  </si>
  <si>
    <t>HH15</t>
  </si>
  <si>
    <t>HL13</t>
  </si>
  <si>
    <t>HL14</t>
  </si>
  <si>
    <t>HL15</t>
  </si>
  <si>
    <t>HC11</t>
  </si>
  <si>
    <t>HC12</t>
  </si>
  <si>
    <t>HC13</t>
  </si>
  <si>
    <t>HC14</t>
  </si>
  <si>
    <t>HC15</t>
  </si>
  <si>
    <t>HA7</t>
  </si>
  <si>
    <t>HA8</t>
  </si>
  <si>
    <t>HA9</t>
  </si>
  <si>
    <t>HA10</t>
  </si>
  <si>
    <t>HO5</t>
  </si>
  <si>
    <t>HO6</t>
  </si>
  <si>
    <t>HO7</t>
  </si>
  <si>
    <t>HO8</t>
  </si>
  <si>
    <t>HS5</t>
  </si>
  <si>
    <t>HS6</t>
  </si>
  <si>
    <t>HS7</t>
  </si>
  <si>
    <t>HS8</t>
  </si>
  <si>
    <t>HG4</t>
  </si>
  <si>
    <t>HG5</t>
  </si>
  <si>
    <t>HG6</t>
  </si>
  <si>
    <t>HM3</t>
  </si>
  <si>
    <t>HM4</t>
  </si>
  <si>
    <t>HM5</t>
  </si>
  <si>
    <t>HM6</t>
  </si>
  <si>
    <t>G13</t>
  </si>
  <si>
    <t>G14</t>
  </si>
  <si>
    <t>O9</t>
  </si>
  <si>
    <t>O10</t>
  </si>
  <si>
    <t>O11</t>
  </si>
  <si>
    <t>5.2.5.2(2)</t>
  </si>
  <si>
    <t>5.2.5.2(4)</t>
  </si>
  <si>
    <t>5.2.5.2(5)</t>
  </si>
  <si>
    <t>5.2.5.2(10)</t>
  </si>
  <si>
    <t>4.8.2.10</t>
  </si>
  <si>
    <t>HO9</t>
  </si>
  <si>
    <t>HO10</t>
  </si>
  <si>
    <t>Guide Not Mounted on Wall Face or Between Jambs</t>
  </si>
  <si>
    <t>Guide is Not Mounted Plum</t>
  </si>
  <si>
    <t>Reattach Guide to Wall/Jambs using Plum/Level</t>
  </si>
  <si>
    <t>Slats/EndLocks/BottomBar/Barrel/Hood Parts Missing</t>
  </si>
  <si>
    <t>Hood is Missing</t>
  </si>
  <si>
    <t>Replace Missing Hood</t>
  </si>
  <si>
    <t>Weather Protection is Missing Where Required</t>
  </si>
  <si>
    <t>Replace Missing Weather Protection</t>
  </si>
  <si>
    <t>Sill Does Not Extend to Each Jamb as Required</t>
  </si>
  <si>
    <t>Dsill Doe Not Extend =&gt; 4" on Both Sdides From Centerline of Guide</t>
  </si>
  <si>
    <t>Guide Clearances Esceed Required Amount for Expansion</t>
  </si>
  <si>
    <t>See Manufacurer Installation Instructions</t>
  </si>
  <si>
    <t>Non-Compliant Categories/Refence Codes                                                                                                                                         Recommended Corrective Actions</t>
  </si>
  <si>
    <t>Hardware Installed Interferes w/Proper Assembly Operation</t>
  </si>
  <si>
    <t>Remove Auxiliary Hardware as Needed</t>
  </si>
  <si>
    <t xml:space="preserve">Additional Non-Compliant Items </t>
  </si>
  <si>
    <t>Hardware_Comments</t>
  </si>
  <si>
    <t>HPh1</t>
  </si>
  <si>
    <t>HPh2</t>
  </si>
  <si>
    <t>HPh3</t>
  </si>
  <si>
    <t>Glaze_transform</t>
  </si>
  <si>
    <t>Glaze_Comments</t>
  </si>
  <si>
    <t>GPh1</t>
  </si>
  <si>
    <t>GPh2</t>
  </si>
  <si>
    <t>GPh3</t>
  </si>
  <si>
    <t>Op_Test</t>
  </si>
  <si>
    <t>Operation_Comments</t>
  </si>
  <si>
    <t>OPh1</t>
  </si>
  <si>
    <t>OPh2</t>
  </si>
  <si>
    <t>OPh3</t>
  </si>
  <si>
    <t>DOC</t>
  </si>
  <si>
    <t>TOC</t>
  </si>
  <si>
    <t>Frequency</t>
  </si>
  <si>
    <t>Fusible Links are Missing Where Required</t>
  </si>
  <si>
    <t>Fusible Links are Not Located Where Required</t>
  </si>
  <si>
    <t>Fusible Link Sleeve is Not Properly Installed</t>
  </si>
  <si>
    <t>Chain/Cable Assembly is Not Properly Installed</t>
  </si>
  <si>
    <t>Fusible Links /Release Devices /Moveable Parts Are Painted</t>
  </si>
  <si>
    <t>5.2.3.6.2(15)</t>
  </si>
  <si>
    <t>Replace Missing Fusible Links</t>
  </si>
  <si>
    <t xml:space="preserve">Relocate Fusible Links </t>
  </si>
  <si>
    <t>Install Sleeve IAW Manufacturer Instructions</t>
  </si>
  <si>
    <t>Install Chain/Cable IAW Manufacturer Instructions</t>
  </si>
  <si>
    <t>Remove Paint</t>
  </si>
  <si>
    <t>Drop Test #1 Travel Speed was &lt; 6 Seconds Per Inch</t>
  </si>
  <si>
    <t>Adjust Tension</t>
  </si>
  <si>
    <t>Drop Test #1 Travel Speed was &gt; 24 Seconds Per Inch</t>
  </si>
  <si>
    <t>Drop Test #2 Travel Speed was &lt; 6 Seconds Per Inch</t>
  </si>
  <si>
    <t>Drop Test #2 Travel Speed was &gt; 24  Seconds Per Inch</t>
  </si>
  <si>
    <t>Power Transfer Loop</t>
  </si>
  <si>
    <t>Replace with Compliant Power Transfer Loop</t>
  </si>
  <si>
    <t>Required Assembly Rating</t>
  </si>
  <si>
    <t>Lock / Latch / Fire Exit Device Missing Fire Rated Label/ Insufficient</t>
  </si>
  <si>
    <t>Hinge is Continuous (Not Labeled/ Insufficient)</t>
  </si>
  <si>
    <t>v1.055L</t>
  </si>
  <si>
    <t>Required_Assembly_rating</t>
  </si>
  <si>
    <t>SPh1</t>
  </si>
  <si>
    <t>SPh2</t>
  </si>
  <si>
    <t>SPh3</t>
  </si>
  <si>
    <t>A  Sample Hospital</t>
  </si>
  <si>
    <t>Hosptial 1</t>
  </si>
  <si>
    <t>204 Lower St.</t>
  </si>
  <si>
    <t>30415</t>
  </si>
  <si>
    <t>Brooklet</t>
  </si>
  <si>
    <t>Bulloch</t>
  </si>
  <si>
    <t>GA</t>
  </si>
  <si>
    <t>GEORGIA</t>
  </si>
  <si>
    <t>Fire Door - NFPA 80 (2010 Edition)</t>
  </si>
  <si>
    <t>80</t>
  </si>
  <si>
    <t>100969</t>
  </si>
  <si>
    <t>1st</t>
  </si>
  <si>
    <t>Boiler Room 1F</t>
  </si>
  <si>
    <t>TRUE</t>
  </si>
  <si>
    <t>Single</t>
  </si>
  <si>
    <t>1 Hour Fire Barrier</t>
  </si>
  <si>
    <t>Type 6 - Swinging Door With Builders Hardware</t>
  </si>
  <si>
    <t>Wood - Mineral Core</t>
  </si>
  <si>
    <t>None Selected</t>
  </si>
  <si>
    <t>45 Minutes</t>
  </si>
  <si>
    <t>90 Minutes (S)</t>
  </si>
  <si>
    <t>No Temperature Rise</t>
  </si>
  <si>
    <t>Hollow Metal</t>
  </si>
  <si>
    <t>90 Minutes</t>
  </si>
  <si>
    <t>2</t>
  </si>
  <si>
    <t>100970</t>
  </si>
  <si>
    <t>Medical Records Bullpen Side 2F</t>
  </si>
  <si>
    <t>Florida Made Door</t>
  </si>
  <si>
    <t>250 degrees</t>
  </si>
  <si>
    <t>Triad Specialties</t>
  </si>
  <si>
    <t>100971</t>
  </si>
  <si>
    <t>Medical Records Bullpen End 3F</t>
  </si>
  <si>
    <t>100974</t>
  </si>
  <si>
    <t>CT Hallway 6F</t>
  </si>
  <si>
    <t>FALSE</t>
  </si>
  <si>
    <t>Pair of Doors</t>
  </si>
  <si>
    <t>2 Hour Fire Barrier</t>
  </si>
  <si>
    <t>Assa Abloy</t>
  </si>
  <si>
    <t>\bin\dta\26\38\62\100974-DP1.jpg</t>
  </si>
  <si>
    <t>100975</t>
  </si>
  <si>
    <t>\bin\dta\26\38\62\100975-DP1.jpg</t>
  </si>
  <si>
    <t>\bin\dta\26\38\62\100975-DP2.jpg</t>
  </si>
  <si>
    <t>100976</t>
  </si>
  <si>
    <t>Exit Door 11F</t>
  </si>
  <si>
    <t>100977</t>
  </si>
  <si>
    <t>Exit Door 10F</t>
  </si>
  <si>
    <t>\bin\dta\26\38\62\100977-DP1.jpg</t>
  </si>
  <si>
    <t>\bin\dta\26\38\62\100977-DP2.jpg</t>
  </si>
  <si>
    <t>101679</t>
  </si>
  <si>
    <t>Pharmacy Entrance 4F</t>
  </si>
  <si>
    <t>\bin\dta\26\38\62\101679-FP1.jpg</t>
  </si>
  <si>
    <t>101680</t>
  </si>
  <si>
    <t>ED Soiled Utility 12F</t>
  </si>
  <si>
    <t>Fire Door Frame</t>
  </si>
  <si>
    <t>\bin\dta\26\38\62\101680-DP1.jpg</t>
  </si>
  <si>
    <t>101681</t>
  </si>
  <si>
    <t>ED Overflow 13F</t>
  </si>
  <si>
    <t>Masonite</t>
  </si>
  <si>
    <t>650 degrees</t>
  </si>
  <si>
    <t>102199</t>
  </si>
  <si>
    <t>Pharmacy Office 5F</t>
  </si>
  <si>
    <t>\bin\dta\26\38\62\102199-DP1.jpg</t>
  </si>
  <si>
    <t>\bin\dta\26\38\62\102199-DP2.jpg</t>
  </si>
  <si>
    <t>102200</t>
  </si>
  <si>
    <t>BHU Connector 14F</t>
  </si>
  <si>
    <t>Double Egress Doors</t>
  </si>
  <si>
    <t>Steelcraft</t>
  </si>
  <si>
    <t>\bin\dta\26\38\62\102200-DP1.jpg</t>
  </si>
  <si>
    <t>102201</t>
  </si>
  <si>
    <t>BHU Connector 15F</t>
  </si>
  <si>
    <t>\bin\dta\26\38\62\102201-DP1.jpg</t>
  </si>
  <si>
    <t>102202</t>
  </si>
  <si>
    <t>BHU Entrance 16F</t>
  </si>
  <si>
    <t>Smoke Barrier - Floor to Hard Deck Above</t>
  </si>
  <si>
    <t>20 Minutes</t>
  </si>
  <si>
    <t>102203</t>
  </si>
  <si>
    <t>BHU Entrance 17F</t>
  </si>
  <si>
    <t>102204</t>
  </si>
  <si>
    <t>BHU Ante 18F</t>
  </si>
  <si>
    <t>Wood - Particle Core</t>
  </si>
  <si>
    <t>20 Minutes (S)</t>
  </si>
  <si>
    <t>102205</t>
  </si>
  <si>
    <t>BHU Office 19F</t>
  </si>
  <si>
    <t>102206</t>
  </si>
  <si>
    <t>BHU Meds 20F</t>
  </si>
  <si>
    <t>102207</t>
  </si>
  <si>
    <t>BHU Consult Room 21F</t>
  </si>
  <si>
    <t>\bin\dta\26\38\62\102207-DP1.jpg</t>
  </si>
  <si>
    <t>102208</t>
  </si>
  <si>
    <t>BHU Group Room 22F</t>
  </si>
  <si>
    <t>102209</t>
  </si>
  <si>
    <t>BHU Room 10 23F</t>
  </si>
  <si>
    <t>102210</t>
  </si>
  <si>
    <t>BHU Men's Restroom 29F</t>
  </si>
  <si>
    <t>102211</t>
  </si>
  <si>
    <t>BHU Soiled Utility 30F</t>
  </si>
  <si>
    <t>45 Minutes (S)</t>
  </si>
  <si>
    <t>102212</t>
  </si>
  <si>
    <t>BHU Supply 31F</t>
  </si>
  <si>
    <t>102213</t>
  </si>
  <si>
    <t>BHU IT Room 32F</t>
  </si>
  <si>
    <t>102214</t>
  </si>
  <si>
    <t>BHU Supply 33F</t>
  </si>
  <si>
    <t>102215</t>
  </si>
  <si>
    <t>BHU Supply 26F</t>
  </si>
  <si>
    <t>102216</t>
  </si>
  <si>
    <t>BHU Laundry 27F</t>
  </si>
  <si>
    <t>102217</t>
  </si>
  <si>
    <t>BHU Women's Restroom 28F</t>
  </si>
  <si>
    <t>102218</t>
  </si>
  <si>
    <t>BHU Conference 24F</t>
  </si>
  <si>
    <t>102219</t>
  </si>
  <si>
    <t>BHU Breakroom 25F</t>
  </si>
  <si>
    <t>102220</t>
  </si>
  <si>
    <t>BHU EVS 34F</t>
  </si>
  <si>
    <t>102222</t>
  </si>
  <si>
    <t>Clean Supply 36F</t>
  </si>
  <si>
    <t>\bin\dta\26\38\62\102222-DP1.jpg</t>
  </si>
  <si>
    <t>102223</t>
  </si>
  <si>
    <t>Hyperbaric Chamber 37F</t>
  </si>
  <si>
    <t>\bin\dta\26\38\62\102223-DP1.jpg</t>
  </si>
  <si>
    <t>\bin\dta\26\38\62\102223-DP2.jpg</t>
  </si>
  <si>
    <t>\bin\dta\26\38\62\102223-DP3.jpg</t>
  </si>
  <si>
    <t>103398</t>
  </si>
  <si>
    <t>Mailroom 38F</t>
  </si>
  <si>
    <t>\bin\dta\26\38\62\103398-DP1.jpg</t>
  </si>
  <si>
    <t>\bin\dta\26\38\62\103398-DP2.jpg</t>
  </si>
  <si>
    <t>Revelation Door Inspections</t>
  </si>
  <si>
    <t xml:space="preserve">Type 6 </t>
  </si>
  <si>
    <t>YES</t>
  </si>
  <si>
    <t>NO</t>
  </si>
  <si>
    <t xml:space="preserve">Smoke Barrier </t>
  </si>
  <si>
    <t>204 Lower St.
Brooklet, GA 30415</t>
  </si>
  <si>
    <t>Annual</t>
  </si>
  <si>
    <t xml:space="preserve">_x000D_
</t>
  </si>
  <si>
    <t>912-678-9665 - Cell Phone_x000D_
Paul D. Anderson, QFDI, CFDAI, DHC, DHT, CFL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</si>
</sst>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5"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0"/>
      <color theme="1"/>
      <name val="Calibri"/>
      <family val="2"/>
      <scheme val="minor"/>
    </font>
    <font>
      <b/>
      <sz val="12"/>
      <color theme="1"/>
      <name val="Calibri"/>
      <family val="2"/>
      <scheme val="minor"/>
    </font>
    <font>
      <b/>
      <sz val="16"/>
      <color theme="1"/>
      <name val="Calibri"/>
      <family val="2"/>
      <scheme val="minor"/>
    </font>
    <font>
      <b/>
      <sz val="20"/>
      <color theme="1"/>
      <name val="Calibri"/>
      <family val="2"/>
      <scheme val="minor"/>
    </font>
    <font>
      <sz val="12"/>
      <color theme="1"/>
      <name val="Calibri"/>
      <family val="2"/>
      <scheme val="minor"/>
    </font>
    <font>
      <b/>
      <sz val="22"/>
      <color theme="1"/>
      <name val="Calibri"/>
      <family val="2"/>
      <scheme val="minor"/>
    </font>
    <font>
      <sz val="8"/>
      <color theme="1"/>
      <name val="Calibri"/>
      <family val="2"/>
      <scheme val="minor"/>
    </font>
    <font>
      <b/>
      <sz val="8"/>
      <color theme="1"/>
      <name val="Calibri"/>
      <family val="2"/>
      <scheme val="minor"/>
    </font>
    <font>
      <b/>
      <i/>
      <sz val="14"/>
      <color rgb="FFB48500"/>
      <name val="Calibri"/>
      <family val="2"/>
      <scheme val="minor"/>
    </font>
    <font>
      <b/>
      <sz val="9"/>
      <color theme="1"/>
      <name val="Calibri"/>
      <family val="2"/>
      <scheme val="minor"/>
    </font>
    <font>
      <sz val="9"/>
      <color theme="1"/>
      <name val="Calibri"/>
      <family val="2"/>
      <scheme val="minor"/>
    </font>
    <font>
      <sz val="8"/>
      <name val="Calibri"/>
      <family val="2"/>
      <scheme val="minor"/>
    </font>
    <font>
      <b/>
      <sz val="18"/>
      <color theme="1"/>
      <name val="Calibri"/>
      <family val="2"/>
      <scheme val="minor"/>
    </font>
    <font>
      <i/>
      <sz val="12"/>
      <color theme="1"/>
      <name val="Calibri"/>
      <family val="2"/>
      <scheme val="minor"/>
    </font>
    <font>
      <b/>
      <sz val="11"/>
      <name val="Calibri"/>
      <family val="2"/>
      <scheme val="minor"/>
    </font>
    <font>
      <sz val="10"/>
      <color rgb="FF333333"/>
      <name val="Verdana"/>
      <family val="2"/>
    </font>
    <font>
      <sz val="8"/>
      <color rgb="FF000000"/>
      <name val="Calibri"/>
      <family val="2"/>
      <scheme val="minor"/>
    </font>
    <font>
      <sz val="7"/>
      <color rgb="FFF4653E"/>
      <name val="Calibri"/>
      <family val="2"/>
      <scheme val="minor"/>
    </font>
    <font>
      <b/>
      <sz val="8"/>
      <name val="Calibri"/>
      <family val="2"/>
      <scheme val="minor"/>
    </font>
    <font>
      <b/>
      <sz val="9"/>
      <color rgb="FF00B050"/>
      <name val="Calibri"/>
      <family val="2"/>
      <scheme val="minor"/>
    </font>
    <font>
      <sz val="1"/>
      <color theme="0"/>
      <name val="Calibri"/>
      <family val="2"/>
      <scheme val="minor"/>
    </font>
    <font>
      <b/>
      <sz val="10"/>
      <color theme="1"/>
      <name val="Calibri"/>
      <family val="2"/>
      <scheme val="minor"/>
    </font>
    <font>
      <sz val="10"/>
      <color theme="0"/>
      <name val="Calibri"/>
      <family val="2"/>
      <scheme val="minor"/>
    </font>
    <font>
      <sz val="7"/>
      <color theme="1"/>
      <name val="Calibri"/>
      <family val="2"/>
      <scheme val="minor"/>
    </font>
    <font>
      <b/>
      <sz val="8"/>
      <color rgb="FF00B050"/>
      <name val="Calibri"/>
      <family val="2"/>
      <scheme val="minor"/>
    </font>
    <font>
      <sz val="8"/>
      <color theme="2" tint="-9.9978637043366805E-2"/>
      <name val="Calibri"/>
      <family val="2"/>
      <scheme val="minor"/>
    </font>
    <font>
      <b/>
      <sz val="9"/>
      <color indexed="81"/>
      <name val="Tahoma"/>
      <charset val="1"/>
    </font>
  </fonts>
  <fills count="42">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E5492F"/>
        <bgColor indexed="64"/>
      </patternFill>
    </fill>
    <fill>
      <patternFill patternType="solid">
        <fgColor rgb="FFB48500"/>
        <bgColor indexed="64"/>
      </patternFill>
    </fill>
    <fill>
      <patternFill patternType="solid">
        <fgColor rgb="FF9CC9E4"/>
        <bgColor indexed="64"/>
      </patternFill>
    </fill>
    <fill>
      <patternFill patternType="solid">
        <fgColor rgb="FF86BCDE"/>
        <bgColor indexed="64"/>
      </patternFill>
    </fill>
    <fill>
      <patternFill patternType="solid">
        <fgColor rgb="FFC6E0F0"/>
        <bgColor indexed="64"/>
      </patternFill>
    </fill>
    <fill>
      <patternFill patternType="solid">
        <fgColor theme="0"/>
        <bgColor indexed="64"/>
      </patternFill>
    </fill>
    <fill>
      <patternFill patternType="solid">
        <fgColor rgb="FFF4653E"/>
        <bgColor indexed="64"/>
      </patternFill>
    </fill>
    <fill>
      <patternFill patternType="solid">
        <fgColor theme="5" tint="0.39997558519241921"/>
        <bgColor indexed="64"/>
      </patternFill>
    </fill>
    <fill>
      <patternFill patternType="solid">
        <fgColor theme="3" tint="0.79998168889431442"/>
        <bgColor indexed="64"/>
      </patternFill>
    </fill>
  </fills>
  <borders count="102">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ck">
        <color auto="1"/>
      </top>
      <bottom/>
      <diagonal/>
    </border>
    <border>
      <left/>
      <right/>
      <top/>
      <bottom style="thick">
        <color auto="1"/>
      </bottom>
      <diagonal/>
    </border>
    <border>
      <left/>
      <right style="thick">
        <color auto="1"/>
      </right>
      <top/>
      <bottom style="thick">
        <color auto="1"/>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ck">
        <color auto="1"/>
      </top>
      <bottom style="thin">
        <color indexed="64"/>
      </bottom>
      <diagonal/>
    </border>
    <border>
      <left/>
      <right style="thick">
        <color indexed="64"/>
      </right>
      <top style="thick">
        <color auto="1"/>
      </top>
      <bottom style="thin">
        <color indexed="64"/>
      </bottom>
      <diagonal/>
    </border>
    <border>
      <left/>
      <right style="thick">
        <color indexed="64"/>
      </right>
      <top style="thin">
        <color indexed="64"/>
      </top>
      <bottom style="thick">
        <color indexed="64"/>
      </bottom>
      <diagonal/>
    </border>
    <border>
      <left/>
      <right/>
      <top style="medium">
        <color indexed="64"/>
      </top>
      <bottom/>
      <diagonal/>
    </border>
    <border>
      <left style="medium">
        <color indexed="64"/>
      </left>
      <right/>
      <top/>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style="thick">
        <color indexed="64"/>
      </bottom>
      <diagonal/>
    </border>
    <border>
      <left style="thick">
        <color indexed="64"/>
      </left>
      <right/>
      <top style="thick">
        <color auto="1"/>
      </top>
      <bottom style="thick">
        <color indexed="64"/>
      </bottom>
      <diagonal/>
    </border>
    <border>
      <left/>
      <right/>
      <top style="thick">
        <color auto="1"/>
      </top>
      <bottom style="thick">
        <color indexed="64"/>
      </bottom>
      <diagonal/>
    </border>
    <border>
      <left/>
      <right style="thick">
        <color indexed="64"/>
      </right>
      <top style="thick">
        <color auto="1"/>
      </top>
      <bottom style="thick">
        <color indexed="64"/>
      </bottom>
      <diagonal/>
    </border>
    <border>
      <left style="medium">
        <color indexed="64"/>
      </left>
      <right/>
      <top style="thick">
        <color indexed="64"/>
      </top>
      <bottom style="thick">
        <color indexed="64"/>
      </bottom>
      <diagonal/>
    </border>
    <border>
      <left style="thin">
        <color indexed="64"/>
      </left>
      <right style="thin">
        <color indexed="64"/>
      </right>
      <top/>
      <bottom style="thin">
        <color indexed="64"/>
      </bottom>
      <diagonal/>
    </border>
    <border>
      <left style="thick">
        <color indexed="64"/>
      </left>
      <right style="thin">
        <color indexed="64"/>
      </right>
      <top/>
      <bottom style="thin">
        <color indexed="64"/>
      </bottom>
      <diagonal/>
    </border>
    <border>
      <left style="thin">
        <color auto="1"/>
      </left>
      <right/>
      <top/>
      <bottom style="thin">
        <color auto="1"/>
      </bottom>
      <diagonal/>
    </border>
    <border>
      <left style="thick">
        <color indexed="64"/>
      </left>
      <right style="thin">
        <color indexed="64"/>
      </right>
      <top style="thick">
        <color indexed="64"/>
      </top>
      <bottom style="thin">
        <color indexed="64"/>
      </bottom>
      <diagonal/>
    </border>
    <border>
      <left style="thin">
        <color indexed="64"/>
      </left>
      <right style="thin">
        <color indexed="64"/>
      </right>
      <top style="thick">
        <color indexed="64"/>
      </top>
      <bottom style="thin">
        <color indexed="64"/>
      </bottom>
      <diagonal/>
    </border>
    <border>
      <left style="thin">
        <color indexed="64"/>
      </left>
      <right style="thick">
        <color indexed="64"/>
      </right>
      <top style="thick">
        <color indexed="64"/>
      </top>
      <bottom style="thin">
        <color indexed="64"/>
      </bottom>
      <diagonal/>
    </border>
    <border>
      <left/>
      <right style="thick">
        <color indexed="64"/>
      </right>
      <top/>
      <bottom style="thin">
        <color indexed="64"/>
      </bottom>
      <diagonal/>
    </border>
    <border>
      <left style="thick">
        <color indexed="64"/>
      </left>
      <right style="thin">
        <color indexed="64"/>
      </right>
      <top style="thin">
        <color indexed="64"/>
      </top>
      <bottom style="thin">
        <color indexed="64"/>
      </bottom>
      <diagonal/>
    </border>
    <border>
      <left style="thin">
        <color indexed="64"/>
      </left>
      <right style="thick">
        <color indexed="64"/>
      </right>
      <top style="thin">
        <color indexed="64"/>
      </top>
      <bottom style="thin">
        <color indexed="64"/>
      </bottom>
      <diagonal/>
    </border>
    <border>
      <left/>
      <right style="thick">
        <color indexed="64"/>
      </right>
      <top style="thin">
        <color indexed="64"/>
      </top>
      <bottom style="thin">
        <color indexed="64"/>
      </bottom>
      <diagonal/>
    </border>
    <border>
      <left style="thick">
        <color indexed="64"/>
      </left>
      <right style="thin">
        <color indexed="64"/>
      </right>
      <top style="thin">
        <color indexed="64"/>
      </top>
      <bottom style="thick">
        <color indexed="64"/>
      </bottom>
      <diagonal/>
    </border>
    <border>
      <left style="thin">
        <color indexed="64"/>
      </left>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style="thin">
        <color indexed="64"/>
      </left>
      <right style="thick">
        <color indexed="64"/>
      </right>
      <top style="thin">
        <color indexed="64"/>
      </top>
      <bottom style="thick">
        <color indexed="64"/>
      </bottom>
      <diagonal/>
    </border>
    <border>
      <left style="thin">
        <color indexed="64"/>
      </left>
      <right/>
      <top style="thick">
        <color indexed="64"/>
      </top>
      <bottom style="thin">
        <color indexed="64"/>
      </bottom>
      <diagonal/>
    </border>
    <border>
      <left style="thick">
        <color indexed="64"/>
      </left>
      <right style="thin">
        <color indexed="64"/>
      </right>
      <top style="thin">
        <color indexed="64"/>
      </top>
      <bottom/>
      <diagonal/>
    </border>
    <border>
      <left style="thick">
        <color indexed="64"/>
      </left>
      <right style="thin">
        <color indexed="64"/>
      </right>
      <top style="thick">
        <color indexed="64"/>
      </top>
      <bottom style="thick">
        <color indexed="64"/>
      </bottom>
      <diagonal/>
    </border>
    <border>
      <left style="thin">
        <color indexed="64"/>
      </left>
      <right style="thin">
        <color indexed="64"/>
      </right>
      <top/>
      <bottom style="thick">
        <color indexed="64"/>
      </bottom>
      <diagonal/>
    </border>
    <border>
      <left style="thick">
        <color indexed="64"/>
      </left>
      <right style="thin">
        <color indexed="64"/>
      </right>
      <top style="medium">
        <color indexed="64"/>
      </top>
      <bottom style="thick">
        <color indexed="64"/>
      </bottom>
      <diagonal/>
    </border>
    <border>
      <left style="thin">
        <color indexed="64"/>
      </left>
      <right/>
      <top style="thick">
        <color indexed="64"/>
      </top>
      <bottom style="thick">
        <color indexed="64"/>
      </bottom>
      <diagonal/>
    </border>
    <border>
      <left style="thin">
        <color indexed="64"/>
      </left>
      <right style="thick">
        <color indexed="64"/>
      </right>
      <top style="medium">
        <color indexed="64"/>
      </top>
      <bottom style="thick">
        <color indexed="64"/>
      </bottom>
      <diagonal/>
    </border>
    <border>
      <left style="thin">
        <color indexed="64"/>
      </left>
      <right/>
      <top/>
      <bottom style="thick">
        <color indexed="64"/>
      </bottom>
      <diagonal/>
    </border>
    <border>
      <left style="thick">
        <color indexed="64"/>
      </left>
      <right/>
      <top style="thin">
        <color indexed="64"/>
      </top>
      <bottom style="thin">
        <color indexed="64"/>
      </bottom>
      <diagonal/>
    </border>
    <border>
      <left style="thin">
        <color indexed="64"/>
      </left>
      <right style="thick">
        <color indexed="64"/>
      </right>
      <top/>
      <bottom style="thin">
        <color indexed="64"/>
      </bottom>
      <diagonal/>
    </border>
    <border>
      <left style="thin">
        <color indexed="64"/>
      </left>
      <right/>
      <top style="thin">
        <color indexed="64"/>
      </top>
      <bottom/>
      <diagonal/>
    </border>
    <border>
      <left style="thin">
        <color indexed="64"/>
      </left>
      <right style="thick">
        <color indexed="64"/>
      </right>
      <top style="thin">
        <color indexed="64"/>
      </top>
      <bottom/>
      <diagonal/>
    </border>
    <border>
      <left/>
      <right style="thick">
        <color indexed="64"/>
      </right>
      <top style="thin">
        <color indexed="64"/>
      </top>
      <bottom/>
      <diagonal/>
    </border>
    <border>
      <left/>
      <right/>
      <top style="thin">
        <color indexed="64"/>
      </top>
      <bottom style="thick">
        <color indexed="64"/>
      </bottom>
      <diagonal/>
    </border>
    <border>
      <left/>
      <right/>
      <top style="thin">
        <color indexed="64"/>
      </top>
      <bottom/>
      <diagonal/>
    </border>
    <border>
      <left/>
      <right style="medium">
        <color indexed="64"/>
      </right>
      <top style="thick">
        <color indexed="64"/>
      </top>
      <bottom style="thick">
        <color indexed="64"/>
      </bottom>
      <diagonal/>
    </border>
    <border>
      <left style="thin">
        <color indexed="64"/>
      </left>
      <right style="thick">
        <color indexed="64"/>
      </right>
      <top style="thick">
        <color auto="1"/>
      </top>
      <bottom style="thick">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indexed="64"/>
      </right>
      <top/>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right style="thin">
        <color indexed="64"/>
      </right>
      <top/>
      <bottom style="thin">
        <color indexed="64"/>
      </bottom>
      <diagonal/>
    </border>
    <border>
      <left style="thick">
        <color indexed="64"/>
      </left>
      <right style="thick">
        <color indexed="64"/>
      </right>
      <top style="thin">
        <color indexed="64"/>
      </top>
      <bottom/>
      <diagonal/>
    </border>
    <border>
      <left style="thick">
        <color indexed="64"/>
      </left>
      <right style="thin">
        <color indexed="64"/>
      </right>
      <top/>
      <bottom/>
      <diagonal/>
    </border>
    <border>
      <left style="thin">
        <color indexed="64"/>
      </left>
      <right style="thick">
        <color indexed="64"/>
      </right>
      <top/>
      <bottom style="thick">
        <color indexed="64"/>
      </bottom>
      <diagonal/>
    </border>
    <border>
      <left style="thick">
        <color indexed="64"/>
      </left>
      <right style="thin">
        <color indexed="64"/>
      </right>
      <top/>
      <bottom style="thick">
        <color indexed="64"/>
      </bottom>
      <diagonal/>
    </border>
    <border>
      <left style="thick">
        <color indexed="64"/>
      </left>
      <right style="thin">
        <color indexed="64"/>
      </right>
      <top style="thin">
        <color indexed="64"/>
      </top>
      <bottom style="medium">
        <color indexed="64"/>
      </bottom>
      <diagonal/>
    </border>
    <border>
      <left style="thin">
        <color indexed="64"/>
      </left>
      <right style="thick">
        <color indexed="64"/>
      </right>
      <top style="thin">
        <color indexed="64"/>
      </top>
      <bottom style="medium">
        <color indexed="64"/>
      </bottom>
      <diagonal/>
    </border>
    <border>
      <left/>
      <right style="thick">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style="medium">
        <color indexed="64"/>
      </right>
      <top style="medium">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thin">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ck">
        <color indexed="64"/>
      </left>
      <right style="thin">
        <color indexed="64"/>
      </right>
      <top style="thin">
        <color indexed="64"/>
      </top>
      <bottom style="thin">
        <color theme="2" tint="-0.499984740745262"/>
      </bottom>
      <diagonal/>
    </border>
    <border>
      <left style="thin">
        <color indexed="64"/>
      </left>
      <right style="thin">
        <color indexed="64"/>
      </right>
      <top style="thin">
        <color indexed="64"/>
      </top>
      <bottom style="thin">
        <color theme="2" tint="-0.499984740745262"/>
      </bottom>
      <diagonal/>
    </border>
    <border>
      <left style="thin">
        <color indexed="64"/>
      </left>
      <right style="thick">
        <color indexed="64"/>
      </right>
      <top style="thin">
        <color indexed="64"/>
      </top>
      <bottom style="thin">
        <color theme="2" tint="-0.499984740745262"/>
      </bottom>
      <diagonal/>
    </border>
    <border>
      <left/>
      <right style="thick">
        <color indexed="64"/>
      </right>
      <top style="thin">
        <color indexed="64"/>
      </top>
      <bottom style="thin">
        <color theme="2" tint="-0.499984740745262"/>
      </bottom>
      <diagonal/>
    </border>
  </borders>
  <cellStyleXfs count="42">
    <xf numFmtId="0" fontId="0" fillId="0" borderId="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cellStyleXfs>
  <cellXfs count="251">
    <xf numFmtId="0" fontId="0" fillId="0" borderId="0" xfId="0"/>
    <xf numFmtId="0" fontId="22" fillId="0" borderId="0" xfId="0" applyFont="1"/>
    <xf numFmtId="0" fontId="16" fillId="0" borderId="0" xfId="7" applyFont="1" applyFill="1"/>
    <xf numFmtId="0" fontId="22" fillId="0" borderId="12" xfId="0" applyFont="1" applyBorder="1"/>
    <xf numFmtId="0" fontId="19" fillId="0" borderId="0" xfId="0" applyFont="1"/>
    <xf numFmtId="0" fontId="24" fillId="0" borderId="0" xfId="0" applyFont="1"/>
    <xf numFmtId="0" fontId="28" fillId="0" borderId="0" xfId="0" applyFont="1"/>
    <xf numFmtId="0" fontId="28" fillId="0" borderId="33" xfId="0" applyFont="1" applyBorder="1" applyAlignment="1">
      <alignment horizontal="center"/>
    </xf>
    <xf numFmtId="0" fontId="28" fillId="0" borderId="0" xfId="0" applyFont="1" applyAlignment="1">
      <alignment horizontal="center"/>
    </xf>
    <xf numFmtId="0" fontId="28" fillId="0" borderId="0" xfId="0" applyFont="1" applyAlignment="1">
      <alignment horizontal="center" wrapText="1"/>
    </xf>
    <xf numFmtId="0" fontId="27" fillId="0" borderId="0" xfId="0" applyFont="1"/>
    <xf numFmtId="0" fontId="24" fillId="35" borderId="52" xfId="0" applyFont="1" applyFill="1" applyBorder="1" applyAlignment="1">
      <alignment horizontal="center" wrapText="1"/>
    </xf>
    <xf numFmtId="0" fontId="24" fillId="0" borderId="35" xfId="0" applyFont="1" applyBorder="1" applyAlignment="1">
      <alignment horizontal="left"/>
    </xf>
    <xf numFmtId="0" fontId="24" fillId="0" borderId="16" xfId="0" applyFont="1" applyBorder="1" applyAlignment="1">
      <alignment horizontal="left"/>
    </xf>
    <xf numFmtId="0" fontId="24" fillId="0" borderId="44" xfId="0" applyFont="1" applyBorder="1" applyAlignment="1">
      <alignment horizontal="left"/>
    </xf>
    <xf numFmtId="0" fontId="24" fillId="0" borderId="47" xfId="0" applyFont="1" applyBorder="1" applyAlignment="1">
      <alignment horizontal="left"/>
    </xf>
    <xf numFmtId="0" fontId="24" fillId="35" borderId="31" xfId="0" applyFont="1" applyFill="1" applyBorder="1" applyAlignment="1">
      <alignment horizontal="center" wrapText="1"/>
    </xf>
    <xf numFmtId="0" fontId="24" fillId="0" borderId="39" xfId="0" applyFont="1" applyBorder="1" applyAlignment="1">
      <alignment horizontal="center"/>
    </xf>
    <xf numFmtId="0" fontId="24" fillId="0" borderId="42" xfId="0" applyFont="1" applyBorder="1" applyAlignment="1">
      <alignment horizontal="center"/>
    </xf>
    <xf numFmtId="0" fontId="24" fillId="0" borderId="21" xfId="0" applyFont="1" applyBorder="1" applyAlignment="1">
      <alignment horizontal="center"/>
    </xf>
    <xf numFmtId="0" fontId="24" fillId="0" borderId="20" xfId="0" applyFont="1" applyBorder="1" applyAlignment="1">
      <alignment horizontal="center"/>
    </xf>
    <xf numFmtId="0" fontId="24" fillId="0" borderId="59" xfId="0" applyFont="1" applyBorder="1" applyAlignment="1">
      <alignment horizontal="center"/>
    </xf>
    <xf numFmtId="0" fontId="19" fillId="0" borderId="0" xfId="0" applyFont="1" applyAlignment="1">
      <alignment horizontal="left" vertical="top" wrapText="1"/>
    </xf>
    <xf numFmtId="0" fontId="22" fillId="0" borderId="0" xfId="0" applyFont="1" applyAlignment="1">
      <alignment horizontal="center"/>
    </xf>
    <xf numFmtId="0" fontId="24" fillId="0" borderId="36" xfId="0" applyFont="1" applyBorder="1" applyAlignment="1">
      <alignment horizontal="center"/>
    </xf>
    <xf numFmtId="0" fontId="24" fillId="0" borderId="37" xfId="0" applyFont="1" applyBorder="1" applyAlignment="1">
      <alignment horizontal="center"/>
    </xf>
    <xf numFmtId="0" fontId="24" fillId="0" borderId="38" xfId="0" applyFont="1" applyBorder="1" applyAlignment="1">
      <alignment horizontal="center"/>
    </xf>
    <xf numFmtId="0" fontId="24" fillId="0" borderId="40" xfId="0" applyFont="1" applyBorder="1" applyAlignment="1">
      <alignment horizontal="center"/>
    </xf>
    <xf numFmtId="0" fontId="24" fillId="0" borderId="10" xfId="0" applyFont="1" applyBorder="1" applyAlignment="1">
      <alignment horizontal="center"/>
    </xf>
    <xf numFmtId="0" fontId="24" fillId="0" borderId="41" xfId="0" applyFont="1" applyBorder="1" applyAlignment="1">
      <alignment horizontal="center"/>
    </xf>
    <xf numFmtId="0" fontId="24" fillId="0" borderId="48" xfId="0" applyFont="1" applyBorder="1" applyAlignment="1">
      <alignment horizontal="center"/>
    </xf>
    <xf numFmtId="0" fontId="24" fillId="0" borderId="11" xfId="0" applyFont="1" applyBorder="1" applyAlignment="1">
      <alignment horizontal="center"/>
    </xf>
    <xf numFmtId="0" fontId="24" fillId="0" borderId="58" xfId="0" applyFont="1" applyBorder="1" applyAlignment="1">
      <alignment horizontal="center"/>
    </xf>
    <xf numFmtId="0" fontId="24" fillId="0" borderId="43" xfId="0" applyFont="1" applyBorder="1" applyAlignment="1">
      <alignment horizontal="center"/>
    </xf>
    <xf numFmtId="0" fontId="24" fillId="0" borderId="45" xfId="0" applyFont="1" applyBorder="1" applyAlignment="1">
      <alignment horizontal="center"/>
    </xf>
    <xf numFmtId="0" fontId="28" fillId="35" borderId="30" xfId="0" applyFont="1" applyFill="1" applyBorder="1" applyAlignment="1">
      <alignment horizontal="center" wrapText="1"/>
    </xf>
    <xf numFmtId="0" fontId="28" fillId="0" borderId="15" xfId="0" applyFont="1" applyBorder="1" applyAlignment="1">
      <alignment horizontal="center"/>
    </xf>
    <xf numFmtId="0" fontId="28" fillId="0" borderId="17" xfId="0" applyFont="1" applyBorder="1" applyAlignment="1">
      <alignment horizontal="center"/>
    </xf>
    <xf numFmtId="0" fontId="28" fillId="0" borderId="60" xfId="0" applyFont="1" applyBorder="1" applyAlignment="1">
      <alignment horizontal="center"/>
    </xf>
    <xf numFmtId="0" fontId="28" fillId="0" borderId="19" xfId="0" applyFont="1" applyBorder="1" applyAlignment="1">
      <alignment horizontal="center"/>
    </xf>
    <xf numFmtId="0" fontId="28" fillId="0" borderId="61" xfId="0" applyFont="1" applyBorder="1" applyAlignment="1">
      <alignment horizontal="center"/>
    </xf>
    <xf numFmtId="0" fontId="24" fillId="0" borderId="19" xfId="0" applyFont="1" applyBorder="1" applyAlignment="1">
      <alignment horizontal="center"/>
    </xf>
    <xf numFmtId="0" fontId="24" fillId="0" borderId="17" xfId="0" applyFont="1" applyBorder="1" applyAlignment="1">
      <alignment horizontal="center"/>
    </xf>
    <xf numFmtId="0" fontId="24" fillId="0" borderId="61" xfId="0" applyFont="1" applyBorder="1" applyAlignment="1">
      <alignment horizontal="center"/>
    </xf>
    <xf numFmtId="0" fontId="28" fillId="35" borderId="52" xfId="0" applyFont="1" applyFill="1" applyBorder="1" applyAlignment="1">
      <alignment horizontal="center" wrapText="1"/>
    </xf>
    <xf numFmtId="0" fontId="24" fillId="35" borderId="63" xfId="0" applyFont="1" applyFill="1" applyBorder="1" applyAlignment="1">
      <alignment horizontal="center" wrapText="1"/>
    </xf>
    <xf numFmtId="0" fontId="22" fillId="0" borderId="0" xfId="0" applyFont="1" applyAlignment="1">
      <alignment horizontal="center" vertical="top" wrapText="1"/>
    </xf>
    <xf numFmtId="0" fontId="24" fillId="0" borderId="0" xfId="0" applyFont="1" applyAlignment="1">
      <alignment horizontal="center"/>
    </xf>
    <xf numFmtId="0" fontId="24" fillId="0" borderId="46" xfId="0" applyFont="1" applyBorder="1" applyAlignment="1">
      <alignment horizontal="center"/>
    </xf>
    <xf numFmtId="0" fontId="24" fillId="35" borderId="49" xfId="0" applyFont="1" applyFill="1" applyBorder="1" applyAlignment="1">
      <alignment horizontal="center" wrapText="1"/>
    </xf>
    <xf numFmtId="0" fontId="28" fillId="0" borderId="0" xfId="0" applyFont="1" applyAlignment="1">
      <alignment horizontal="left"/>
    </xf>
    <xf numFmtId="0" fontId="24" fillId="0" borderId="34" xfId="0" applyFont="1" applyBorder="1" applyAlignment="1">
      <alignment horizontal="center"/>
    </xf>
    <xf numFmtId="0" fontId="24" fillId="0" borderId="57" xfId="0" applyFont="1" applyBorder="1" applyAlignment="1">
      <alignment horizontal="left"/>
    </xf>
    <xf numFmtId="0" fontId="24" fillId="0" borderId="56" xfId="0" applyFont="1" applyBorder="1" applyAlignment="1">
      <alignment horizontal="center"/>
    </xf>
    <xf numFmtId="0" fontId="24" fillId="0" borderId="55" xfId="0" applyFont="1" applyBorder="1" applyAlignment="1">
      <alignment horizontal="center"/>
    </xf>
    <xf numFmtId="0" fontId="24" fillId="0" borderId="33" xfId="0" applyFont="1" applyBorder="1" applyAlignment="1">
      <alignment horizontal="center"/>
    </xf>
    <xf numFmtId="0" fontId="24" fillId="38" borderId="42" xfId="0" applyFont="1" applyFill="1" applyBorder="1" applyAlignment="1">
      <alignment horizontal="center"/>
    </xf>
    <xf numFmtId="0" fontId="24" fillId="38" borderId="41" xfId="0" applyFont="1" applyFill="1" applyBorder="1" applyAlignment="1">
      <alignment horizontal="center"/>
    </xf>
    <xf numFmtId="0" fontId="24" fillId="38" borderId="10" xfId="0" applyFont="1" applyFill="1" applyBorder="1" applyAlignment="1">
      <alignment horizontal="center"/>
    </xf>
    <xf numFmtId="0" fontId="28" fillId="38" borderId="10" xfId="0" applyFont="1" applyFill="1" applyBorder="1" applyAlignment="1">
      <alignment horizontal="center"/>
    </xf>
    <xf numFmtId="0" fontId="24" fillId="38" borderId="40" xfId="0" applyFont="1" applyFill="1" applyBorder="1" applyAlignment="1">
      <alignment horizontal="center"/>
    </xf>
    <xf numFmtId="0" fontId="24" fillId="0" borderId="18" xfId="0" applyFont="1" applyBorder="1" applyAlignment="1">
      <alignment horizontal="center"/>
    </xf>
    <xf numFmtId="0" fontId="24" fillId="0" borderId="41" xfId="0" applyFont="1" applyBorder="1" applyAlignment="1">
      <alignment horizontal="left"/>
    </xf>
    <xf numFmtId="0" fontId="24" fillId="0" borderId="0" xfId="0" applyFont="1" applyAlignment="1">
      <alignment horizontal="left"/>
    </xf>
    <xf numFmtId="0" fontId="28" fillId="0" borderId="10" xfId="0" applyFont="1" applyBorder="1" applyAlignment="1">
      <alignment horizontal="center" vertical="center"/>
    </xf>
    <xf numFmtId="0" fontId="34" fillId="0" borderId="0" xfId="0" applyFont="1"/>
    <xf numFmtId="0" fontId="24" fillId="38" borderId="17" xfId="0" applyFont="1" applyFill="1" applyBorder="1" applyAlignment="1">
      <alignment horizontal="left"/>
    </xf>
    <xf numFmtId="0" fontId="24" fillId="38" borderId="55" xfId="0" applyFont="1" applyFill="1" applyBorder="1" applyAlignment="1">
      <alignment horizontal="center"/>
    </xf>
    <xf numFmtId="0" fontId="24" fillId="0" borderId="72" xfId="0" applyFont="1" applyBorder="1" applyAlignment="1">
      <alignment horizontal="center"/>
    </xf>
    <xf numFmtId="0" fontId="24" fillId="0" borderId="57" xfId="0" applyFont="1" applyBorder="1" applyAlignment="1">
      <alignment horizontal="center"/>
    </xf>
    <xf numFmtId="0" fontId="24" fillId="0" borderId="15" xfId="0" applyFont="1" applyBorder="1" applyAlignment="1">
      <alignment horizontal="center"/>
    </xf>
    <xf numFmtId="0" fontId="24" fillId="0" borderId="73" xfId="0" applyFont="1" applyBorder="1" applyAlignment="1">
      <alignment horizontal="center"/>
    </xf>
    <xf numFmtId="0" fontId="24" fillId="0" borderId="22" xfId="0" applyFont="1" applyBorder="1" applyAlignment="1">
      <alignment horizontal="center"/>
    </xf>
    <xf numFmtId="0" fontId="24" fillId="0" borderId="22" xfId="0" applyFont="1" applyBorder="1" applyAlignment="1">
      <alignment horizontal="left"/>
    </xf>
    <xf numFmtId="0" fontId="28" fillId="0" borderId="50" xfId="0" applyFont="1" applyBorder="1" applyAlignment="1">
      <alignment horizontal="center" vertical="center"/>
    </xf>
    <xf numFmtId="0" fontId="24" fillId="0" borderId="74" xfId="0" applyFont="1" applyBorder="1" applyAlignment="1">
      <alignment horizontal="left"/>
    </xf>
    <xf numFmtId="0" fontId="24" fillId="0" borderId="75" xfId="0" applyFont="1" applyBorder="1" applyAlignment="1">
      <alignment horizontal="center"/>
    </xf>
    <xf numFmtId="0" fontId="24" fillId="0" borderId="74" xfId="0" applyFont="1" applyBorder="1" applyAlignment="1">
      <alignment horizontal="center"/>
    </xf>
    <xf numFmtId="0" fontId="24" fillId="0" borderId="76" xfId="0" applyFont="1" applyBorder="1" applyAlignment="1">
      <alignment horizontal="center"/>
    </xf>
    <xf numFmtId="0" fontId="28" fillId="0" borderId="68" xfId="0" applyFont="1" applyBorder="1" applyAlignment="1">
      <alignment horizontal="center"/>
    </xf>
    <xf numFmtId="0" fontId="24" fillId="0" borderId="69" xfId="0" applyFont="1" applyBorder="1" applyAlignment="1">
      <alignment horizontal="left"/>
    </xf>
    <xf numFmtId="0" fontId="24" fillId="0" borderId="70" xfId="0" applyFont="1" applyBorder="1" applyAlignment="1">
      <alignment horizontal="center"/>
    </xf>
    <xf numFmtId="0" fontId="24" fillId="0" borderId="77" xfId="0" applyFont="1" applyBorder="1" applyAlignment="1">
      <alignment horizontal="center"/>
    </xf>
    <xf numFmtId="0" fontId="24" fillId="0" borderId="78" xfId="0" applyFont="1" applyBorder="1" applyAlignment="1">
      <alignment horizontal="center"/>
    </xf>
    <xf numFmtId="0" fontId="28" fillId="0" borderId="0" xfId="0" applyFont="1" applyAlignment="1">
      <alignment vertical="center"/>
    </xf>
    <xf numFmtId="0" fontId="18" fillId="0" borderId="0" xfId="0" applyFont="1" applyAlignment="1">
      <alignment horizontal="center" vertical="center" textRotation="255"/>
    </xf>
    <xf numFmtId="0" fontId="25" fillId="39" borderId="79" xfId="0" applyFont="1" applyFill="1" applyBorder="1" applyAlignment="1">
      <alignment vertical="center" textRotation="255"/>
    </xf>
    <xf numFmtId="0" fontId="37" fillId="0" borderId="0" xfId="0" applyFont="1" applyAlignment="1">
      <alignment horizontal="center"/>
    </xf>
    <xf numFmtId="0" fontId="17" fillId="0" borderId="0" xfId="0" applyFont="1"/>
    <xf numFmtId="0" fontId="22" fillId="0" borderId="0" xfId="0" applyFont="1" applyAlignment="1">
      <alignment vertical="top" wrapText="1"/>
    </xf>
    <xf numFmtId="0" fontId="38" fillId="0" borderId="0" xfId="0" applyFont="1"/>
    <xf numFmtId="0" fontId="29" fillId="0" borderId="0" xfId="0" applyFont="1"/>
    <xf numFmtId="0" fontId="20" fillId="0" borderId="0" xfId="0" applyFont="1"/>
    <xf numFmtId="0" fontId="18" fillId="0" borderId="0" xfId="0" applyFont="1" applyAlignment="1">
      <alignment horizontal="right"/>
    </xf>
    <xf numFmtId="0" fontId="21" fillId="0" borderId="0" xfId="0" applyFont="1"/>
    <xf numFmtId="0" fontId="18" fillId="0" borderId="0" xfId="0" applyFont="1" applyAlignment="1">
      <alignment horizontal="center"/>
    </xf>
    <xf numFmtId="0" fontId="33" fillId="0" borderId="0" xfId="0" applyFont="1"/>
    <xf numFmtId="0" fontId="18" fillId="0" borderId="0" xfId="0" applyFont="1"/>
    <xf numFmtId="18" fontId="18" fillId="0" borderId="0" xfId="0" applyNumberFormat="1" applyFont="1"/>
    <xf numFmtId="0" fontId="40" fillId="0" borderId="0" xfId="0" applyFont="1"/>
    <xf numFmtId="1" fontId="38" fillId="0" borderId="0" xfId="0" applyNumberFormat="1" applyFont="1"/>
    <xf numFmtId="0" fontId="32" fillId="0" borderId="0" xfId="0" applyFont="1" applyAlignment="1">
      <alignment horizontal="center"/>
    </xf>
    <xf numFmtId="0" fontId="16" fillId="0" borderId="0" xfId="0" applyFont="1" applyAlignment="1">
      <alignment horizontal="center"/>
    </xf>
    <xf numFmtId="0" fontId="0" fillId="0" borderId="0" xfId="0" applyAlignment="1">
      <alignment horizontal="center"/>
    </xf>
    <xf numFmtId="0" fontId="20" fillId="0" borderId="0" xfId="0" applyFont="1" applyAlignment="1">
      <alignment horizontal="center"/>
    </xf>
    <xf numFmtId="0" fontId="17" fillId="0" borderId="0" xfId="0" applyFont="1" applyAlignment="1">
      <alignment horizontal="center"/>
    </xf>
    <xf numFmtId="0" fontId="40" fillId="0" borderId="0" xfId="0" applyFont="1" applyAlignment="1">
      <alignment horizontal="left"/>
    </xf>
    <xf numFmtId="0" fontId="40" fillId="0" borderId="0" xfId="0" applyFont="1" applyAlignment="1">
      <alignment horizontal="center"/>
    </xf>
    <xf numFmtId="0" fontId="40" fillId="0" borderId="0" xfId="0" applyFont="1" applyAlignment="1">
      <alignment horizontal="right"/>
    </xf>
    <xf numFmtId="0" fontId="39" fillId="0" borderId="0" xfId="0" applyFont="1" applyAlignment="1">
      <alignment horizontal="right"/>
    </xf>
    <xf numFmtId="0" fontId="17" fillId="38" borderId="0" xfId="0" applyFont="1" applyFill="1"/>
    <xf numFmtId="0" fontId="17" fillId="0" borderId="0" xfId="0" applyFont="1" applyAlignment="1">
      <alignment horizontal="right"/>
    </xf>
    <xf numFmtId="0" fontId="0" fillId="0" borderId="0" xfId="0" applyAlignment="1">
      <alignment horizontal="left" vertical="top" wrapText="1"/>
    </xf>
    <xf numFmtId="18" fontId="0" fillId="0" borderId="0" xfId="0" applyNumberFormat="1" applyAlignment="1">
      <alignment horizontal="left" vertical="top" wrapText="1"/>
    </xf>
    <xf numFmtId="14" fontId="0" fillId="0" borderId="0" xfId="0" applyNumberFormat="1" applyAlignment="1">
      <alignment vertical="center"/>
    </xf>
    <xf numFmtId="18" fontId="0" fillId="0" borderId="0" xfId="0" applyNumberFormat="1" applyAlignment="1">
      <alignment vertical="center"/>
    </xf>
    <xf numFmtId="0" fontId="24" fillId="0" borderId="50" xfId="0" applyFont="1" applyBorder="1" applyAlignment="1">
      <alignment horizontal="center"/>
    </xf>
    <xf numFmtId="0" fontId="24" fillId="0" borderId="14" xfId="0" applyFont="1" applyBorder="1" applyAlignment="1">
      <alignment horizontal="center"/>
    </xf>
    <xf numFmtId="0" fontId="24" fillId="0" borderId="98" xfId="0" applyFont="1" applyBorder="1" applyAlignment="1">
      <alignment horizontal="center"/>
    </xf>
    <xf numFmtId="0" fontId="28" fillId="0" borderId="99" xfId="0" applyFont="1" applyBorder="1" applyAlignment="1">
      <alignment horizontal="center" vertical="center"/>
    </xf>
    <xf numFmtId="0" fontId="24" fillId="0" borderId="100" xfId="0" applyFont="1" applyBorder="1" applyAlignment="1">
      <alignment horizontal="left"/>
    </xf>
    <xf numFmtId="0" fontId="24" fillId="0" borderId="99" xfId="0" applyFont="1" applyBorder="1" applyAlignment="1">
      <alignment horizontal="center"/>
    </xf>
    <xf numFmtId="0" fontId="24" fillId="0" borderId="100" xfId="0" applyFont="1" applyBorder="1" applyAlignment="1">
      <alignment horizontal="center"/>
    </xf>
    <xf numFmtId="0" fontId="24" fillId="0" borderId="101" xfId="0" applyFont="1" applyBorder="1" applyAlignment="1">
      <alignment horizontal="center"/>
    </xf>
    <xf numFmtId="0" fontId="28" fillId="38" borderId="60" xfId="0" applyFont="1" applyFill="1" applyBorder="1" applyAlignment="1">
      <alignment horizontal="center"/>
    </xf>
    <xf numFmtId="0" fontId="24" fillId="38" borderId="46" xfId="0" applyFont="1" applyFill="1" applyBorder="1" applyAlignment="1">
      <alignment horizontal="left"/>
    </xf>
    <xf numFmtId="0" fontId="28" fillId="0" borderId="11" xfId="0" applyFont="1" applyBorder="1" applyAlignment="1">
      <alignment horizontal="center" vertical="center"/>
    </xf>
    <xf numFmtId="1" fontId="24" fillId="0" borderId="0" xfId="0" applyNumberFormat="1" applyFont="1"/>
    <xf numFmtId="0" fontId="29" fillId="0" borderId="40" xfId="0" applyFont="1" applyBorder="1" applyAlignment="1">
      <alignment horizontal="center"/>
    </xf>
    <xf numFmtId="0" fontId="29" fillId="0" borderId="16" xfId="0" applyFont="1" applyBorder="1" applyAlignment="1">
      <alignment horizontal="left"/>
    </xf>
    <xf numFmtId="0" fontId="24" fillId="38" borderId="43" xfId="0" applyFont="1" applyFill="1" applyBorder="1" applyAlignment="1">
      <alignment horizontal="center"/>
    </xf>
    <xf numFmtId="0" fontId="41" fillId="35" borderId="51" xfId="0" applyFont="1" applyFill="1" applyBorder="1" applyAlignment="1">
      <alignment horizontal="center" wrapText="1"/>
    </xf>
    <xf numFmtId="0" fontId="41" fillId="35" borderId="50" xfId="0" applyFont="1" applyFill="1" applyBorder="1" applyAlignment="1">
      <alignment horizontal="center" wrapText="1"/>
    </xf>
    <xf numFmtId="0" fontId="41" fillId="35" borderId="54" xfId="0" applyFont="1" applyFill="1" applyBorder="1" applyAlignment="1">
      <alignment horizontal="center" wrapText="1"/>
    </xf>
    <xf numFmtId="0" fontId="41" fillId="35" borderId="53" xfId="0" applyFont="1" applyFill="1" applyBorder="1" applyAlignment="1">
      <alignment horizontal="center" wrapText="1"/>
    </xf>
    <xf numFmtId="0" fontId="24" fillId="0" borderId="0" xfId="0" applyFont="1" applyAlignment="1">
      <alignment horizontal="center" wrapText="1"/>
    </xf>
    <xf numFmtId="0" fontId="24" fillId="0" borderId="71" xfId="0" applyFont="1" applyBorder="1" applyAlignment="1">
      <alignment vertical="center"/>
    </xf>
    <xf numFmtId="0" fontId="24" fillId="0" borderId="33" xfId="0" applyFont="1" applyBorder="1" applyAlignment="1">
      <alignment vertical="center"/>
    </xf>
    <xf numFmtId="0" fontId="24" fillId="0" borderId="89" xfId="0" applyFont="1" applyBorder="1" applyAlignment="1">
      <alignment vertical="center"/>
    </xf>
    <xf numFmtId="0" fontId="24" fillId="0" borderId="93" xfId="0" applyFont="1" applyBorder="1" applyAlignment="1">
      <alignment vertical="center"/>
    </xf>
    <xf numFmtId="0" fontId="24" fillId="0" borderId="94" xfId="0" applyFont="1" applyBorder="1" applyAlignment="1">
      <alignment vertical="center"/>
    </xf>
    <xf numFmtId="0" fontId="24" fillId="0" borderId="85" xfId="0" applyFont="1" applyBorder="1" applyAlignment="1">
      <alignment horizontal="center"/>
    </xf>
    <xf numFmtId="0" fontId="24" fillId="0" borderId="18" xfId="0" applyFont="1" applyBorder="1"/>
    <xf numFmtId="0" fontId="24" fillId="0" borderId="10" xfId="0" applyFont="1" applyBorder="1"/>
    <xf numFmtId="0" fontId="29" fillId="41" borderId="85" xfId="0" applyFont="1" applyFill="1" applyBorder="1" applyAlignment="1">
      <alignment horizontal="center"/>
    </xf>
    <xf numFmtId="0" fontId="29" fillId="41" borderId="87" xfId="0" applyFont="1" applyFill="1" applyBorder="1" applyAlignment="1">
      <alignment horizontal="center"/>
    </xf>
    <xf numFmtId="0" fontId="29" fillId="41" borderId="70" xfId="0" applyFont="1" applyFill="1" applyBorder="1" applyAlignment="1">
      <alignment horizontal="center"/>
    </xf>
    <xf numFmtId="0" fontId="29" fillId="41" borderId="86" xfId="0" applyFont="1" applyFill="1" applyBorder="1" applyAlignment="1">
      <alignment horizontal="center"/>
    </xf>
    <xf numFmtId="0" fontId="29" fillId="41" borderId="87" xfId="0" applyFont="1" applyFill="1" applyBorder="1"/>
    <xf numFmtId="0" fontId="29" fillId="41" borderId="86" xfId="0" applyFont="1" applyFill="1" applyBorder="1"/>
    <xf numFmtId="0" fontId="24" fillId="0" borderId="87" xfId="0" applyFont="1" applyBorder="1" applyAlignment="1">
      <alignment horizontal="center"/>
    </xf>
    <xf numFmtId="0" fontId="24" fillId="0" borderId="90" xfId="0" applyFont="1" applyBorder="1" applyAlignment="1">
      <alignment vertical="center"/>
    </xf>
    <xf numFmtId="0" fontId="29" fillId="41" borderId="92" xfId="0" applyFont="1" applyFill="1" applyBorder="1" applyAlignment="1">
      <alignment horizontal="center"/>
    </xf>
    <xf numFmtId="0" fontId="24" fillId="0" borderId="91" xfId="0" applyFont="1" applyBorder="1"/>
    <xf numFmtId="0" fontId="24" fillId="0" borderId="11" xfId="0" applyFont="1" applyBorder="1"/>
    <xf numFmtId="0" fontId="24" fillId="0" borderId="96" xfId="0" applyFont="1" applyBorder="1" applyAlignment="1">
      <alignment vertical="center"/>
    </xf>
    <xf numFmtId="0" fontId="24" fillId="0" borderId="97" xfId="0" applyFont="1" applyBorder="1" applyAlignment="1">
      <alignment horizontal="center"/>
    </xf>
    <xf numFmtId="0" fontId="24" fillId="0" borderId="97" xfId="0" applyFont="1" applyBorder="1"/>
    <xf numFmtId="18" fontId="0" fillId="0" borderId="0" xfId="0" applyNumberFormat="1"/>
    <xf numFmtId="0" fontId="31" fillId="0" borderId="0" xfId="0" applyFont="1" applyAlignment="1">
      <alignment horizontal="center"/>
    </xf>
    <xf numFmtId="0" fontId="43" fillId="0" borderId="0" xfId="0" applyFont="1" applyAlignment="1">
      <alignment horizontal="left" vertical="top" indent="1"/>
    </xf>
    <xf numFmtId="0" fontId="23" fillId="0" borderId="0" xfId="0" applyFont="1" applyAlignment="1">
      <alignment horizontal="center" vertical="center"/>
    </xf>
    <xf numFmtId="0" fontId="19" fillId="36" borderId="29" xfId="0" applyFont="1" applyFill="1" applyBorder="1" applyAlignment="1">
      <alignment horizontal="center"/>
    </xf>
    <xf numFmtId="0" fontId="19" fillId="36" borderId="30" xfId="0" applyFont="1" applyFill="1" applyBorder="1" applyAlignment="1">
      <alignment horizontal="center"/>
    </xf>
    <xf numFmtId="0" fontId="19" fillId="36" borderId="62" xfId="0" applyFont="1" applyFill="1" applyBorder="1" applyAlignment="1">
      <alignment horizontal="center"/>
    </xf>
    <xf numFmtId="0" fontId="19" fillId="36" borderId="31" xfId="0" applyFont="1" applyFill="1" applyBorder="1" applyAlignment="1">
      <alignment horizontal="center"/>
    </xf>
    <xf numFmtId="0" fontId="22" fillId="37" borderId="23" xfId="0" applyFont="1" applyFill="1" applyBorder="1" applyAlignment="1">
      <alignment horizontal="center" vertical="top" wrapText="1"/>
    </xf>
    <xf numFmtId="0" fontId="22" fillId="37" borderId="0" xfId="0" applyFont="1" applyFill="1" applyAlignment="1">
      <alignment horizontal="center" vertical="top" wrapText="1"/>
    </xf>
    <xf numFmtId="0" fontId="22" fillId="37" borderId="24" xfId="0" applyFont="1" applyFill="1" applyBorder="1" applyAlignment="1">
      <alignment horizontal="center" vertical="top" wrapText="1"/>
    </xf>
    <xf numFmtId="0" fontId="22" fillId="37" borderId="64" xfId="0" applyFont="1" applyFill="1" applyBorder="1" applyAlignment="1">
      <alignment horizontal="center" vertical="top" wrapText="1"/>
    </xf>
    <xf numFmtId="0" fontId="22" fillId="37" borderId="65" xfId="0" applyFont="1" applyFill="1" applyBorder="1" applyAlignment="1">
      <alignment horizontal="center" vertical="top" wrapText="1"/>
    </xf>
    <xf numFmtId="0" fontId="22" fillId="37" borderId="66" xfId="0" applyFont="1" applyFill="1" applyBorder="1" applyAlignment="1">
      <alignment horizontal="center" vertical="top" wrapText="1"/>
    </xf>
    <xf numFmtId="0" fontId="22" fillId="37" borderId="23" xfId="0" applyFont="1" applyFill="1" applyBorder="1" applyAlignment="1">
      <alignment horizontal="center"/>
    </xf>
    <xf numFmtId="0" fontId="22" fillId="37" borderId="0" xfId="0" applyFont="1" applyFill="1" applyAlignment="1">
      <alignment horizontal="center"/>
    </xf>
    <xf numFmtId="0" fontId="22" fillId="37" borderId="24" xfId="0" applyFont="1" applyFill="1" applyBorder="1" applyAlignment="1">
      <alignment horizontal="center"/>
    </xf>
    <xf numFmtId="14" fontId="22" fillId="37" borderId="28" xfId="0" applyNumberFormat="1" applyFont="1" applyFill="1" applyBorder="1" applyAlignment="1">
      <alignment horizontal="center"/>
    </xf>
    <xf numFmtId="14" fontId="22" fillId="37" borderId="13" xfId="0" applyNumberFormat="1" applyFont="1" applyFill="1" applyBorder="1" applyAlignment="1">
      <alignment horizontal="center"/>
    </xf>
    <xf numFmtId="14" fontId="22" fillId="37" borderId="14" xfId="0" applyNumberFormat="1" applyFont="1" applyFill="1" applyBorder="1" applyAlignment="1">
      <alignment horizontal="center"/>
    </xf>
    <xf numFmtId="14" fontId="19" fillId="36" borderId="32" xfId="0" applyNumberFormat="1" applyFont="1" applyFill="1" applyBorder="1" applyAlignment="1">
      <alignment horizontal="center"/>
    </xf>
    <xf numFmtId="14" fontId="19" fillId="36" borderId="30" xfId="0" applyNumberFormat="1" applyFont="1" applyFill="1" applyBorder="1" applyAlignment="1">
      <alignment horizontal="center"/>
    </xf>
    <xf numFmtId="14" fontId="19" fillId="36" borderId="31" xfId="0" applyNumberFormat="1" applyFont="1" applyFill="1" applyBorder="1" applyAlignment="1">
      <alignment horizontal="center"/>
    </xf>
    <xf numFmtId="0" fontId="19" fillId="35" borderId="30" xfId="0" applyFont="1" applyFill="1" applyBorder="1" applyAlignment="1">
      <alignment horizontal="center"/>
    </xf>
    <xf numFmtId="0" fontId="19" fillId="35" borderId="31" xfId="0" applyFont="1" applyFill="1" applyBorder="1" applyAlignment="1">
      <alignment horizontal="center"/>
    </xf>
    <xf numFmtId="14" fontId="22" fillId="37" borderId="32" xfId="0" applyNumberFormat="1" applyFont="1" applyFill="1" applyBorder="1" applyAlignment="1">
      <alignment horizontal="center"/>
    </xf>
    <xf numFmtId="14" fontId="22" fillId="37" borderId="30" xfId="0" applyNumberFormat="1" applyFont="1" applyFill="1" applyBorder="1" applyAlignment="1">
      <alignment horizontal="center"/>
    </xf>
    <xf numFmtId="14" fontId="22" fillId="37" borderId="31" xfId="0" applyNumberFormat="1" applyFont="1" applyFill="1" applyBorder="1" applyAlignment="1">
      <alignment horizontal="center"/>
    </xf>
    <xf numFmtId="0" fontId="22" fillId="37" borderId="30" xfId="0" applyFont="1" applyFill="1" applyBorder="1" applyAlignment="1">
      <alignment horizontal="center"/>
    </xf>
    <xf numFmtId="0" fontId="22" fillId="37" borderId="31" xfId="0" applyFont="1" applyFill="1" applyBorder="1" applyAlignment="1">
      <alignment horizontal="center"/>
    </xf>
    <xf numFmtId="0" fontId="22" fillId="37" borderId="29" xfId="0" applyFont="1" applyFill="1" applyBorder="1" applyAlignment="1">
      <alignment horizontal="center"/>
    </xf>
    <xf numFmtId="0" fontId="0" fillId="0" borderId="0" xfId="0" applyAlignment="1">
      <alignment horizontal="center"/>
    </xf>
    <xf numFmtId="0" fontId="19" fillId="0" borderId="0" xfId="0" applyFont="1" applyAlignment="1">
      <alignment horizontal="center" vertical="top" wrapText="1"/>
    </xf>
    <xf numFmtId="0" fontId="26" fillId="0" borderId="0" xfId="0" applyFont="1" applyAlignment="1">
      <alignment horizontal="left"/>
    </xf>
    <xf numFmtId="0" fontId="0" fillId="0" borderId="0" xfId="0" applyAlignment="1">
      <alignment horizontal="left" vertical="top" wrapText="1"/>
    </xf>
    <xf numFmtId="0" fontId="23" fillId="0" borderId="0" xfId="0" applyFont="1" applyAlignment="1">
      <alignment horizontal="center"/>
    </xf>
    <xf numFmtId="0" fontId="20" fillId="0" borderId="0" xfId="0" applyFont="1" applyAlignment="1">
      <alignment horizontal="center"/>
    </xf>
    <xf numFmtId="0" fontId="35" fillId="39" borderId="80" xfId="0" applyFont="1" applyFill="1" applyBorder="1" applyAlignment="1">
      <alignment horizontal="center" vertical="center" textRotation="255"/>
    </xf>
    <xf numFmtId="0" fontId="35" fillId="39" borderId="81" xfId="0" applyFont="1" applyFill="1" applyBorder="1" applyAlignment="1">
      <alignment horizontal="center" vertical="center" textRotation="255"/>
    </xf>
    <xf numFmtId="0" fontId="28" fillId="0" borderId="84" xfId="0" applyFont="1" applyBorder="1" applyAlignment="1">
      <alignment horizontal="center" vertical="center" wrapText="1"/>
    </xf>
    <xf numFmtId="0" fontId="28" fillId="0" borderId="81" xfId="0" applyFont="1" applyBorder="1" applyAlignment="1">
      <alignment horizontal="center" vertical="center" wrapText="1"/>
    </xf>
    <xf numFmtId="0" fontId="18" fillId="0" borderId="84" xfId="0" applyFont="1" applyBorder="1" applyAlignment="1">
      <alignment horizontal="center" vertical="center" textRotation="255"/>
    </xf>
    <xf numFmtId="0" fontId="24" fillId="0" borderId="84" xfId="0" applyFont="1" applyBorder="1" applyAlignment="1">
      <alignment horizontal="center" vertical="center" wrapText="1"/>
    </xf>
    <xf numFmtId="0" fontId="42" fillId="0" borderId="0" xfId="0" applyFont="1" applyAlignment="1">
      <alignment horizontal="center" vertical="center"/>
    </xf>
    <xf numFmtId="0" fontId="42" fillId="0" borderId="67" xfId="0" applyFont="1" applyBorder="1" applyAlignment="1">
      <alignment horizontal="center" vertical="center"/>
    </xf>
    <xf numFmtId="0" fontId="42" fillId="0" borderId="65" xfId="0" applyFont="1" applyBorder="1" applyAlignment="1">
      <alignment horizontal="center" vertical="center"/>
    </xf>
    <xf numFmtId="0" fontId="42" fillId="0" borderId="88" xfId="0" applyFont="1" applyBorder="1" applyAlignment="1">
      <alignment horizontal="center" vertical="center"/>
    </xf>
    <xf numFmtId="0" fontId="42" fillId="0" borderId="23" xfId="0" applyFont="1" applyBorder="1" applyAlignment="1">
      <alignment horizontal="center" vertical="center"/>
    </xf>
    <xf numFmtId="0" fontId="42" fillId="0" borderId="64" xfId="0" applyFont="1" applyBorder="1" applyAlignment="1">
      <alignment horizontal="center" vertical="center"/>
    </xf>
    <xf numFmtId="0" fontId="42" fillId="0" borderId="82" xfId="0" applyFont="1" applyBorder="1" applyAlignment="1">
      <alignment horizontal="center" vertical="center"/>
    </xf>
    <xf numFmtId="0" fontId="42" fillId="0" borderId="95" xfId="0" applyFont="1" applyBorder="1" applyAlignment="1">
      <alignment horizontal="center" vertical="center"/>
    </xf>
    <xf numFmtId="0" fontId="28" fillId="0" borderId="25" xfId="0" applyFont="1" applyBorder="1" applyAlignment="1">
      <alignment horizontal="center" vertical="center" wrapText="1"/>
    </xf>
    <xf numFmtId="0" fontId="28" fillId="0" borderId="79" xfId="0" applyFont="1" applyBorder="1" applyAlignment="1">
      <alignment horizontal="center" vertical="center" wrapText="1"/>
    </xf>
    <xf numFmtId="0" fontId="28" fillId="0" borderId="80" xfId="0" applyFont="1" applyBorder="1" applyAlignment="1">
      <alignment horizontal="center" vertical="center" wrapText="1"/>
    </xf>
    <xf numFmtId="0" fontId="24" fillId="0" borderId="79" xfId="0" applyFont="1" applyBorder="1" applyAlignment="1">
      <alignment horizontal="center" vertical="center" wrapText="1"/>
    </xf>
    <xf numFmtId="0" fontId="24" fillId="0" borderId="80" xfId="0" applyFont="1" applyBorder="1" applyAlignment="1">
      <alignment horizontal="center" vertical="center" wrapText="1"/>
    </xf>
    <xf numFmtId="0" fontId="24" fillId="0" borderId="81" xfId="0" applyFont="1" applyBorder="1" applyAlignment="1">
      <alignment horizontal="center" vertical="center" wrapText="1"/>
    </xf>
    <xf numFmtId="0" fontId="27" fillId="39" borderId="80" xfId="0" applyFont="1" applyFill="1" applyBorder="1" applyAlignment="1">
      <alignment horizontal="center" vertical="center" wrapText="1"/>
    </xf>
    <xf numFmtId="0" fontId="27" fillId="39" borderId="81" xfId="0" applyFont="1" applyFill="1" applyBorder="1" applyAlignment="1">
      <alignment horizontal="center" vertical="center" wrapText="1"/>
    </xf>
    <xf numFmtId="0" fontId="27" fillId="40" borderId="25" xfId="0" applyFont="1" applyFill="1" applyBorder="1" applyAlignment="1">
      <alignment horizontal="center" vertical="center" wrapText="1"/>
    </xf>
    <xf numFmtId="0" fontId="27" fillId="40" borderId="26" xfId="0" applyFont="1" applyFill="1" applyBorder="1" applyAlignment="1">
      <alignment horizontal="center" vertical="center" wrapText="1"/>
    </xf>
    <xf numFmtId="0" fontId="27" fillId="40" borderId="27" xfId="0" applyFont="1" applyFill="1" applyBorder="1" applyAlignment="1">
      <alignment horizontal="center" vertical="center" wrapText="1"/>
    </xf>
    <xf numFmtId="0" fontId="25" fillId="40" borderId="25" xfId="0" applyFont="1" applyFill="1" applyBorder="1" applyAlignment="1">
      <alignment horizontal="center" vertical="center" wrapText="1"/>
    </xf>
    <xf numFmtId="0" fontId="25" fillId="40" borderId="26" xfId="0" applyFont="1" applyFill="1" applyBorder="1" applyAlignment="1">
      <alignment horizontal="center" vertical="center" wrapText="1"/>
    </xf>
    <xf numFmtId="0" fontId="25" fillId="40" borderId="27" xfId="0" applyFont="1" applyFill="1" applyBorder="1" applyAlignment="1">
      <alignment horizontal="center" vertical="center" wrapText="1"/>
    </xf>
    <xf numFmtId="0" fontId="36" fillId="39" borderId="82" xfId="0" applyFont="1" applyFill="1" applyBorder="1" applyAlignment="1">
      <alignment horizontal="center" vertical="center" textRotation="90" wrapText="1"/>
    </xf>
    <xf numFmtId="0" fontId="36" fillId="39" borderId="83" xfId="0" applyFont="1" applyFill="1" applyBorder="1" applyAlignment="1">
      <alignment horizontal="center" vertical="center" textRotation="90" wrapText="1"/>
    </xf>
    <xf numFmtId="0" fontId="36" fillId="39" borderId="23" xfId="0" applyFont="1" applyFill="1" applyBorder="1" applyAlignment="1">
      <alignment horizontal="center" vertical="center" textRotation="90" wrapText="1"/>
    </xf>
    <xf numFmtId="0" fontId="36" fillId="39" borderId="24" xfId="0" applyFont="1" applyFill="1" applyBorder="1" applyAlignment="1">
      <alignment horizontal="center" vertical="center" textRotation="90" wrapText="1"/>
    </xf>
    <xf numFmtId="0" fontId="36" fillId="39" borderId="64" xfId="0" applyFont="1" applyFill="1" applyBorder="1" applyAlignment="1">
      <alignment horizontal="center" vertical="center" textRotation="90" wrapText="1"/>
    </xf>
    <xf numFmtId="0" fontId="36" fillId="39" borderId="66" xfId="0" applyFont="1" applyFill="1" applyBorder="1" applyAlignment="1">
      <alignment horizontal="center" vertical="center" textRotation="90" wrapText="1"/>
    </xf>
    <xf numFmtId="0" fontId="18" fillId="0" borderId="81" xfId="0" applyFont="1" applyBorder="1" applyAlignment="1">
      <alignment horizontal="center" vertical="center" textRotation="255"/>
    </xf>
    <xf numFmtId="0" fontId="18" fillId="0" borderId="79" xfId="0" applyFont="1" applyBorder="1" applyAlignment="1">
      <alignment horizontal="center" vertical="center" textRotation="255"/>
    </xf>
    <xf numFmtId="0" fontId="18" fillId="0" borderId="80" xfId="0" applyFont="1" applyBorder="1" applyAlignment="1">
      <alignment horizontal="center" vertical="center" textRotation="255"/>
    </xf>
    <xf numFmtId="0" fontId="27" fillId="39" borderId="82" xfId="0" applyFont="1" applyFill="1" applyBorder="1" applyAlignment="1">
      <alignment horizontal="center" vertical="center" wrapText="1"/>
    </xf>
    <xf numFmtId="0" fontId="27" fillId="39" borderId="83" xfId="0" applyFont="1" applyFill="1" applyBorder="1" applyAlignment="1">
      <alignment horizontal="center" vertical="center" wrapText="1"/>
    </xf>
    <xf numFmtId="0" fontId="27" fillId="39" borderId="23" xfId="0" applyFont="1" applyFill="1" applyBorder="1" applyAlignment="1">
      <alignment horizontal="center" vertical="center" wrapText="1"/>
    </xf>
    <xf numFmtId="0" fontId="27" fillId="39" borderId="24" xfId="0" applyFont="1" applyFill="1" applyBorder="1" applyAlignment="1">
      <alignment horizontal="center" vertical="center" wrapText="1"/>
    </xf>
    <xf numFmtId="0" fontId="27" fillId="39" borderId="64" xfId="0" applyFont="1" applyFill="1" applyBorder="1" applyAlignment="1">
      <alignment horizontal="center" vertical="center" wrapText="1"/>
    </xf>
    <xf numFmtId="0" fontId="27" fillId="39" borderId="66" xfId="0" applyFont="1" applyFill="1" applyBorder="1" applyAlignment="1">
      <alignment horizontal="center" vertical="center" wrapText="1"/>
    </xf>
    <xf numFmtId="0" fontId="27" fillId="39" borderId="22" xfId="0" applyFont="1" applyFill="1" applyBorder="1" applyAlignment="1">
      <alignment horizontal="center" vertical="center" wrapText="1"/>
    </xf>
    <xf numFmtId="0" fontId="27" fillId="39" borderId="0" xfId="0" applyFont="1" applyFill="1" applyAlignment="1">
      <alignment horizontal="center" vertical="center" wrapText="1"/>
    </xf>
    <xf numFmtId="0" fontId="27" fillId="39" borderId="65" xfId="0" applyFont="1" applyFill="1" applyBorder="1" applyAlignment="1">
      <alignment horizontal="center" vertical="center" wrapText="1"/>
    </xf>
    <xf numFmtId="0" fontId="27" fillId="39" borderId="80" xfId="0" applyFont="1" applyFill="1" applyBorder="1" applyAlignment="1">
      <alignment horizontal="center" vertical="center"/>
    </xf>
    <xf numFmtId="0" fontId="27" fillId="39" borderId="81" xfId="0" applyFont="1" applyFill="1" applyBorder="1" applyAlignment="1">
      <alignment horizontal="center" vertical="center"/>
    </xf>
    <xf numFmtId="0" fontId="30" fillId="34" borderId="25" xfId="0" applyFont="1" applyFill="1" applyBorder="1" applyAlignment="1">
      <alignment horizontal="center" vertical="center"/>
    </xf>
    <xf numFmtId="0" fontId="30" fillId="34" borderId="26" xfId="0" applyFont="1" applyFill="1" applyBorder="1" applyAlignment="1">
      <alignment horizontal="center" vertical="center"/>
    </xf>
    <xf numFmtId="0" fontId="30" fillId="34" borderId="27" xfId="0" applyFont="1" applyFill="1" applyBorder="1" applyAlignment="1">
      <alignment horizontal="center" vertical="center"/>
    </xf>
    <xf numFmtId="0" fontId="24" fillId="33" borderId="25" xfId="0" applyFont="1" applyFill="1" applyBorder="1" applyAlignment="1">
      <alignment horizontal="center"/>
    </xf>
    <xf numFmtId="0" fontId="24" fillId="33" borderId="26" xfId="0" applyFont="1" applyFill="1" applyBorder="1" applyAlignment="1">
      <alignment horizontal="center"/>
    </xf>
    <xf numFmtId="0" fontId="24" fillId="33" borderId="27" xfId="0" applyFont="1" applyFill="1" applyBorder="1" applyAlignment="1">
      <alignment horizontal="center"/>
    </xf>
    <xf numFmtId="0" fontId="19" fillId="0" borderId="0" xfId="0" applyFont="1" applyAlignment="1">
      <alignment horizontal="center"/>
    </xf>
    <xf numFmtId="0" fontId="30" fillId="34" borderId="22" xfId="0" applyFont="1" applyFill="1" applyBorder="1" applyAlignment="1">
      <alignment horizontal="center" vertical="center"/>
    </xf>
  </cellXfs>
  <cellStyles count="42">
    <cellStyle name="20% - Accent1" xfId="19" builtinId="30" customBuiltin="1"/>
    <cellStyle name="20% - Accent2" xfId="23" builtinId="34" customBuiltin="1"/>
    <cellStyle name="20% - Accent3" xfId="27" builtinId="38" customBuiltin="1"/>
    <cellStyle name="20% - Accent4" xfId="31" builtinId="42" customBuiltin="1"/>
    <cellStyle name="20% - Accent5" xfId="35" builtinId="46" customBuiltin="1"/>
    <cellStyle name="20% - Accent6" xfId="39" builtinId="50" customBuiltin="1"/>
    <cellStyle name="40% - Accent1" xfId="20" builtinId="31" customBuiltin="1"/>
    <cellStyle name="40% - Accent2" xfId="24" builtinId="35" customBuiltin="1"/>
    <cellStyle name="40% - Accent3" xfId="28" builtinId="39" customBuiltin="1"/>
    <cellStyle name="40% - Accent4" xfId="32" builtinId="43" customBuiltin="1"/>
    <cellStyle name="40% - Accent5" xfId="36" builtinId="47" customBuiltin="1"/>
    <cellStyle name="40% - Accent6" xfId="40" builtinId="51" customBuiltin="1"/>
    <cellStyle name="60% - Accent1" xfId="21" builtinId="32" customBuiltin="1"/>
    <cellStyle name="60% - Accent2" xfId="25" builtinId="36" customBuiltin="1"/>
    <cellStyle name="60% - Accent3" xfId="29" builtinId="40" customBuiltin="1"/>
    <cellStyle name="60% - Accent4" xfId="33" builtinId="44" customBuiltin="1"/>
    <cellStyle name="60% - Accent5" xfId="37" builtinId="48" customBuiltin="1"/>
    <cellStyle name="60% - Accent6" xfId="41" builtinId="52" customBuiltin="1"/>
    <cellStyle name="Accent1" xfId="18" builtinId="29" customBuiltin="1"/>
    <cellStyle name="Accent2" xfId="22" builtinId="33" customBuiltin="1"/>
    <cellStyle name="Accent3" xfId="26" builtinId="37" customBuiltin="1"/>
    <cellStyle name="Accent4" xfId="30" builtinId="41" customBuiltin="1"/>
    <cellStyle name="Accent5" xfId="34" builtinId="45" customBuiltin="1"/>
    <cellStyle name="Accent6" xfId="38" builtinId="49" customBuiltin="1"/>
    <cellStyle name="Bad" xfId="7" builtinId="27" customBuiltin="1"/>
    <cellStyle name="Calculation" xfId="11" builtinId="22" customBuiltin="1"/>
    <cellStyle name="Check Cell" xfId="13" builtinId="23" customBuiltin="1"/>
    <cellStyle name="Explanatory Text" xfId="16" builtinId="53" customBuiltin="1"/>
    <cellStyle name="Good" xfId="6" builtinId="26" customBuiltin="1"/>
    <cellStyle name="Heading 1" xfId="2" builtinId="16" customBuiltin="1"/>
    <cellStyle name="Heading 2" xfId="3" builtinId="17" customBuiltin="1"/>
    <cellStyle name="Heading 3" xfId="4" builtinId="18" customBuiltin="1"/>
    <cellStyle name="Heading 4" xfId="5" builtinId="19" customBuiltin="1"/>
    <cellStyle name="Input" xfId="9" builtinId="20" customBuiltin="1"/>
    <cellStyle name="Linked Cell" xfId="12" builtinId="24" customBuiltin="1"/>
    <cellStyle name="Neutral" xfId="8" builtinId="28" customBuiltin="1"/>
    <cellStyle name="Normal" xfId="0" builtinId="0"/>
    <cellStyle name="Note" xfId="15" builtinId="10" customBuiltin="1"/>
    <cellStyle name="Output" xfId="10" builtinId="21" customBuiltin="1"/>
    <cellStyle name="Title" xfId="1" builtinId="15" customBuiltin="1"/>
    <cellStyle name="Total" xfId="17" builtinId="25" customBuiltin="1"/>
    <cellStyle name="Warning Text" xfId="14" builtinId="11" customBuiltin="1"/>
  </cellStyles>
  <dxfs count="220">
    <dxf>
      <font>
        <strike val="0"/>
        <outline val="0"/>
        <shadow val="0"/>
        <u val="none"/>
        <vertAlign val="baseline"/>
        <sz val="8"/>
        <color theme="1"/>
        <name val="Calibri"/>
        <family val="2"/>
        <scheme val="minor"/>
      </font>
    </dxf>
    <dxf>
      <font>
        <strike val="0"/>
        <outline val="0"/>
        <shadow val="0"/>
        <u val="none"/>
        <vertAlign val="baseline"/>
        <sz val="1"/>
        <color theme="0"/>
        <name val="Calibri"/>
        <family val="2"/>
        <scheme val="minor"/>
      </font>
    </dxf>
    <dxf>
      <font>
        <strike val="0"/>
        <outline val="0"/>
        <shadow val="0"/>
        <u val="none"/>
        <vertAlign val="baseline"/>
        <sz val="1"/>
        <color theme="0"/>
        <name val="Calibri"/>
        <family val="2"/>
        <scheme val="minor"/>
      </font>
    </dxf>
    <dxf>
      <font>
        <strike val="0"/>
        <outline val="0"/>
        <shadow val="0"/>
        <u val="none"/>
        <vertAlign val="baseline"/>
        <sz val="1"/>
        <color theme="0"/>
        <name val="Calibri"/>
        <family val="2"/>
        <scheme val="minor"/>
      </font>
    </dxf>
    <dxf>
      <font>
        <strike val="0"/>
        <outline val="0"/>
        <shadow val="0"/>
        <u val="none"/>
        <vertAlign val="baseline"/>
        <sz val="1"/>
        <color theme="0"/>
        <name val="Calibri"/>
        <family val="2"/>
        <scheme val="minor"/>
      </font>
    </dxf>
    <dxf>
      <font>
        <strike val="0"/>
        <outline val="0"/>
        <shadow val="0"/>
        <u val="none"/>
        <vertAlign val="baseline"/>
        <sz val="8"/>
        <color theme="1"/>
        <name val="Calibri"/>
        <family val="2"/>
        <scheme val="minor"/>
      </font>
    </dxf>
    <dxf>
      <font>
        <strike val="0"/>
        <outline val="0"/>
        <shadow val="0"/>
        <u val="none"/>
        <vertAlign val="baseline"/>
        <sz val="8"/>
        <color theme="1"/>
        <name val="Calibri"/>
        <family val="2"/>
        <scheme val="minor"/>
      </font>
      <numFmt numFmtId="0" formatCode="General"/>
    </dxf>
    <dxf>
      <font>
        <strike val="0"/>
        <outline val="0"/>
        <shadow val="0"/>
        <u val="none"/>
        <vertAlign val="baseline"/>
        <sz val="8"/>
        <color theme="1"/>
        <name val="Calibri"/>
        <family val="2"/>
        <scheme val="minor"/>
      </font>
    </dxf>
    <dxf>
      <font>
        <strike val="0"/>
        <outline val="0"/>
        <shadow val="0"/>
        <u val="none"/>
        <vertAlign val="baseline"/>
        <sz val="8"/>
        <color theme="1"/>
        <name val="Calibri"/>
        <family val="2"/>
        <scheme val="minor"/>
      </font>
    </dxf>
    <dxf>
      <font>
        <strike val="0"/>
        <outline val="0"/>
        <shadow val="0"/>
        <u val="none"/>
        <vertAlign val="baseline"/>
        <sz val="8"/>
        <color theme="1"/>
        <name val="Calibri"/>
        <family val="2"/>
        <scheme val="minor"/>
      </font>
    </dxf>
    <dxf>
      <numFmt numFmtId="23" formatCode="h:mm\ AM/PM"/>
    </dxf>
    <dxf>
      <font>
        <strike val="0"/>
        <outline val="0"/>
        <shadow val="0"/>
        <u val="none"/>
        <vertAlign val="baseline"/>
        <sz val="11"/>
        <color theme="0"/>
        <name val="Calibri"/>
        <family val="2"/>
        <scheme val="minor"/>
      </font>
    </dxf>
    <dxf>
      <font>
        <b val="0"/>
        <i val="0"/>
        <strike val="0"/>
        <condense val="0"/>
        <extend val="0"/>
        <outline val="0"/>
        <shadow val="0"/>
        <u val="none"/>
        <vertAlign val="baseline"/>
        <sz val="11"/>
        <color theme="0"/>
        <name val="Calibri"/>
        <family val="2"/>
        <scheme val="minor"/>
      </font>
      <numFmt numFmtId="0" formatCode="General"/>
    </dxf>
    <dxf>
      <font>
        <strike val="0"/>
        <outline val="0"/>
        <shadow val="0"/>
        <u val="none"/>
        <vertAlign val="baseline"/>
        <sz val="1"/>
        <color theme="0"/>
        <name val="Calibri"/>
        <family val="2"/>
        <scheme val="minor"/>
      </font>
    </dxf>
    <dxf>
      <font>
        <strike val="0"/>
        <outline val="0"/>
        <shadow val="0"/>
        <u val="none"/>
        <vertAlign val="baseline"/>
        <sz val="1"/>
        <color theme="0"/>
        <name val="Calibri"/>
        <family val="2"/>
        <scheme val="minor"/>
      </font>
      <numFmt numFmtId="1" formatCode="0"/>
    </dxf>
    <dxf>
      <font>
        <strike val="0"/>
        <outline val="0"/>
        <shadow val="0"/>
        <u val="none"/>
        <vertAlign val="baseline"/>
        <sz val="1"/>
        <color theme="0"/>
        <name val="Calibri"/>
        <family val="2"/>
        <scheme val="minor"/>
      </font>
    </dxf>
    <dxf>
      <font>
        <strike val="0"/>
        <outline val="0"/>
        <shadow val="0"/>
        <u val="none"/>
        <vertAlign val="baseline"/>
        <color theme="0"/>
        <name val="Calibri"/>
        <family val="2"/>
        <scheme val="minor"/>
      </font>
    </dxf>
    <dxf>
      <font>
        <strike val="0"/>
        <outline val="0"/>
        <shadow val="0"/>
        <u val="none"/>
        <vertAlign val="baseline"/>
        <sz val="10"/>
        <color theme="0"/>
        <name val="Calibri"/>
        <family val="2"/>
        <scheme val="minor"/>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numFmt numFmtId="23" formatCode="h:mm\ AM/PM"/>
      <fill>
        <patternFill patternType="none">
          <fgColor indexed="64"/>
          <bgColor auto="1"/>
        </patternFill>
      </fill>
    </dxf>
    <dxf>
      <font>
        <strike val="0"/>
        <outline val="0"/>
        <shadow val="0"/>
        <u val="none"/>
        <vertAlign val="baseline"/>
        <sz val="10"/>
      </font>
      <numFmt numFmtId="23" formatCode="h:mm\ AM/PM"/>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numFmt numFmtId="23" formatCode="h:mm\ AM/PM"/>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fill>
        <patternFill patternType="none">
          <fgColor indexed="64"/>
          <bgColor auto="1"/>
        </patternFill>
      </fill>
    </dxf>
    <dxf>
      <font>
        <strike val="0"/>
        <outline val="0"/>
        <shadow val="0"/>
        <u val="none"/>
        <vertAlign val="baseline"/>
        <sz val="10"/>
      </font>
      <numFmt numFmtId="0" formatCode="General"/>
      <fill>
        <patternFill patternType="none">
          <fgColor indexed="64"/>
          <bgColor auto="1"/>
        </patternFill>
      </fill>
    </dxf>
    <dxf>
      <font>
        <strike val="0"/>
        <outline val="0"/>
        <shadow val="0"/>
        <u val="none"/>
        <vertAlign val="baseline"/>
        <sz val="10"/>
      </font>
      <numFmt numFmtId="0" formatCode="General"/>
      <fill>
        <patternFill patternType="none">
          <fgColor indexed="64"/>
          <bgColor auto="1"/>
        </patternFill>
      </fill>
    </dxf>
    <dxf>
      <font>
        <strike val="0"/>
        <outline val="0"/>
        <shadow val="0"/>
        <u val="none"/>
        <vertAlign val="baseline"/>
        <sz val="10"/>
      </font>
      <numFmt numFmtId="0" formatCode="General"/>
      <fill>
        <patternFill patternType="none">
          <fgColor indexed="64"/>
          <bgColor auto="1"/>
        </patternFill>
      </fill>
    </dxf>
    <dxf>
      <font>
        <strike val="0"/>
        <outline val="0"/>
        <shadow val="0"/>
        <u val="none"/>
        <vertAlign val="baseline"/>
        <sz val="10"/>
      </font>
      <numFmt numFmtId="0" formatCode="General"/>
      <fill>
        <patternFill patternType="none">
          <fgColor indexed="64"/>
          <bgColor auto="1"/>
        </patternFill>
      </fill>
    </dxf>
    <dxf>
      <font>
        <strike val="0"/>
        <outline val="0"/>
        <shadow val="0"/>
        <u val="none"/>
        <vertAlign val="baseline"/>
        <sz val="10"/>
      </font>
      <numFmt numFmtId="0" formatCode="General"/>
      <fill>
        <patternFill patternType="none">
          <fgColor indexed="64"/>
          <bgColor auto="1"/>
        </patternFill>
      </fill>
    </dxf>
    <dxf>
      <font>
        <strike val="0"/>
        <outline val="0"/>
        <shadow val="0"/>
        <u val="none"/>
        <vertAlign val="baseline"/>
        <sz val="10"/>
      </font>
      <numFmt numFmtId="0" formatCode="General"/>
      <fill>
        <patternFill patternType="none">
          <fgColor indexed="64"/>
          <bgColor auto="1"/>
        </patternFill>
      </fill>
    </dxf>
    <dxf>
      <font>
        <strike val="0"/>
        <outline val="0"/>
        <shadow val="0"/>
        <u val="none"/>
        <vertAlign val="baseline"/>
        <sz val="10"/>
      </font>
      <numFmt numFmtId="0" formatCode="General"/>
      <fill>
        <patternFill patternType="none">
          <fgColor indexed="64"/>
          <bgColor auto="1"/>
        </patternFill>
      </fill>
    </dxf>
    <dxf>
      <font>
        <strike val="0"/>
        <outline val="0"/>
        <shadow val="0"/>
        <u val="none"/>
        <vertAlign val="baseline"/>
        <sz val="10"/>
      </font>
      <fill>
        <patternFill patternType="none">
          <fgColor indexed="64"/>
          <bgColor auto="1"/>
        </patternFill>
      </fill>
    </dxf>
    <dxf>
      <font>
        <color rgb="FFFF0000"/>
      </font>
    </dxf>
    <dxf>
      <font>
        <color rgb="FFFF0000"/>
      </font>
    </dxf>
    <dxf>
      <font>
        <color auto="1"/>
      </font>
      <fill>
        <patternFill>
          <bgColor rgb="FFFF0000"/>
        </patternFill>
      </fill>
    </dxf>
    <dxf>
      <font>
        <color theme="1"/>
      </font>
      <fill>
        <patternFill patternType="solid">
          <bgColor rgb="FFFF0000"/>
        </patternFill>
      </fill>
    </dxf>
    <dxf>
      <font>
        <color rgb="FF9C0006"/>
      </font>
      <fill>
        <patternFill>
          <bgColor rgb="FFFFC7CE"/>
        </patternFill>
      </fill>
    </dxf>
  </dxfs>
  <tableStyles count="0" defaultTableStyle="TableStyleMedium2" defaultPivotStyle="PivotStyleLight16"/>
  <colors>
    <mruColors>
      <color rgb="FFC6E0F0"/>
      <color rgb="FFCD6718"/>
      <color rgb="FFB48500"/>
      <color rgb="FFE5492F"/>
      <color rgb="FFF4653E"/>
      <color rgb="FFF465A2"/>
      <color rgb="FF86BCDE"/>
      <color rgb="FFFFE5E8"/>
      <color rgb="FF9CC9E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2.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externalLink" Target="externalLinks/externalLink1.xml"/><Relationship Id="rId12" Type="http://schemas.openxmlformats.org/officeDocument/2006/relationships/sheetMetadata" Target="metadata.xml"/><Relationship Id="rId2" Type="http://schemas.openxmlformats.org/officeDocument/2006/relationships/worksheet" Target="worksheets/sheet2.xml"/><Relationship Id="rId16" Type="http://schemas.microsoft.com/office/2006/relationships/vbaProject" Target="vbaProject.bin"/><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customXml" Target="../customXml/item2.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ustomXml" Target="../customXml/item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vmlDrawing" Target="../drawings/vmlDrawing2.v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n-US" sz="1400" cap="none" baseline="0"/>
              <a:t>Top 10 Areas of Non-Compliance</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n-US"/>
        </a:p>
      </c:txPr>
    </c:title>
    <c:autoTitleDeleted val="0"/>
    <c:view3D>
      <c:rotX val="10"/>
      <c:rotY val="1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1"/>
        <c:ser>
          <c:idx val="0"/>
          <c:order val="0"/>
          <c:spPr>
            <a:ln>
              <a:noFill/>
            </a:ln>
            <a:scene3d>
              <a:camera prst="orthographicFront"/>
              <a:lightRig rig="threePt" dir="t"/>
            </a:scene3d>
            <a:sp3d prstMaterial="dkEdge">
              <a:bevelT/>
              <a:bevelB/>
            </a:sp3d>
          </c:spPr>
          <c:invertIfNegative val="0"/>
          <c:dPt>
            <c:idx val="0"/>
            <c:invertIfNegative val="0"/>
            <c:bubble3D val="0"/>
            <c:spPr>
              <a:solidFill>
                <a:schemeClr val="accent1"/>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1-4B55-4EB8-9E29-EA157947930B}"/>
              </c:ext>
            </c:extLst>
          </c:dPt>
          <c:dPt>
            <c:idx val="1"/>
            <c:invertIfNegative val="0"/>
            <c:bubble3D val="0"/>
            <c:spPr>
              <a:solidFill>
                <a:schemeClr val="accent2"/>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3-4B55-4EB8-9E29-EA157947930B}"/>
              </c:ext>
            </c:extLst>
          </c:dPt>
          <c:dPt>
            <c:idx val="2"/>
            <c:invertIfNegative val="0"/>
            <c:bubble3D val="0"/>
            <c:spPr>
              <a:solidFill>
                <a:schemeClr val="accent3"/>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5-4B55-4EB8-9E29-EA157947930B}"/>
              </c:ext>
            </c:extLst>
          </c:dPt>
          <c:dPt>
            <c:idx val="3"/>
            <c:invertIfNegative val="0"/>
            <c:bubble3D val="0"/>
            <c:spPr>
              <a:solidFill>
                <a:schemeClr val="accent4"/>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7-4B55-4EB8-9E29-EA157947930B}"/>
              </c:ext>
            </c:extLst>
          </c:dPt>
          <c:dPt>
            <c:idx val="4"/>
            <c:invertIfNegative val="0"/>
            <c:bubble3D val="0"/>
            <c:spPr>
              <a:solidFill>
                <a:schemeClr val="accent5"/>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9-4B55-4EB8-9E29-EA157947930B}"/>
              </c:ext>
            </c:extLst>
          </c:dPt>
          <c:dPt>
            <c:idx val="5"/>
            <c:invertIfNegative val="0"/>
            <c:bubble3D val="0"/>
            <c:spPr>
              <a:solidFill>
                <a:schemeClr val="accent6"/>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B-4B55-4EB8-9E29-EA157947930B}"/>
              </c:ext>
            </c:extLst>
          </c:dPt>
          <c:dPt>
            <c:idx val="6"/>
            <c:invertIfNegative val="0"/>
            <c:bubble3D val="0"/>
            <c:spPr>
              <a:solidFill>
                <a:schemeClr val="accent1">
                  <a:lumMod val="60000"/>
                </a:schemeClr>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D-4B55-4EB8-9E29-EA157947930B}"/>
              </c:ext>
            </c:extLst>
          </c:dPt>
          <c:dPt>
            <c:idx val="7"/>
            <c:invertIfNegative val="0"/>
            <c:bubble3D val="0"/>
            <c:spPr>
              <a:solidFill>
                <a:schemeClr val="accent2">
                  <a:lumMod val="60000"/>
                </a:schemeClr>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F-4B55-4EB8-9E29-EA157947930B}"/>
              </c:ext>
            </c:extLst>
          </c:dPt>
          <c:dPt>
            <c:idx val="8"/>
            <c:invertIfNegative val="0"/>
            <c:bubble3D val="0"/>
            <c:spPr>
              <a:solidFill>
                <a:schemeClr val="accent3">
                  <a:lumMod val="60000"/>
                </a:schemeClr>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11-4B55-4EB8-9E29-EA157947930B}"/>
              </c:ext>
            </c:extLst>
          </c:dPt>
          <c:dPt>
            <c:idx val="9"/>
            <c:invertIfNegative val="0"/>
            <c:bubble3D val="0"/>
            <c:spPr>
              <a:solidFill>
                <a:schemeClr val="accent4">
                  <a:lumMod val="60000"/>
                </a:schemeClr>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13-4B55-4EB8-9E29-EA157947930B}"/>
              </c:ext>
            </c:extLst>
          </c:dPt>
          <c:dLbls>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tx1">
                        <a:lumMod val="50000"/>
                        <a:lumOff val="50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'Report Analytics'!$K$45:$K$54</c:f>
              <c:strCache>
                <c:ptCount val="10"/>
                <c:pt idx="0">
                  <c:v>D14</c:v>
                </c:pt>
                <c:pt idx="1">
                  <c:v>O4</c:v>
                </c:pt>
                <c:pt idx="2">
                  <c:v>D15</c:v>
                </c:pt>
                <c:pt idx="3">
                  <c:v>D18</c:v>
                </c:pt>
                <c:pt idx="4">
                  <c:v>D16</c:v>
                </c:pt>
                <c:pt idx="5">
                  <c:v>D22</c:v>
                </c:pt>
                <c:pt idx="6">
                  <c:v>F8</c:v>
                </c:pt>
                <c:pt idx="7">
                  <c:v>G0</c:v>
                </c:pt>
                <c:pt idx="8">
                  <c:v>HL8</c:v>
                </c:pt>
                <c:pt idx="9">
                  <c:v>HH8</c:v>
                </c:pt>
              </c:strCache>
            </c:strRef>
          </c:cat>
          <c:val>
            <c:numRef>
              <c:f>'Report Analytics'!$L$45:$L$54</c:f>
              <c:numCache>
                <c:formatCode>General</c:formatCode>
                <c:ptCount val="10"/>
                <c:pt idx="0">
                  <c:v>8</c:v>
                </c:pt>
                <c:pt idx="1">
                  <c:v>5</c:v>
                </c:pt>
                <c:pt idx="2">
                  <c:v>4</c:v>
                </c:pt>
                <c:pt idx="3">
                  <c:v>4</c:v>
                </c:pt>
                <c:pt idx="4">
                  <c:v>2</c:v>
                </c:pt>
                <c:pt idx="5">
                  <c:v>2</c:v>
                </c:pt>
                <c:pt idx="6">
                  <c:v>1</c:v>
                </c:pt>
                <c:pt idx="7">
                  <c:v>0</c:v>
                </c:pt>
                <c:pt idx="8">
                  <c:v>0</c:v>
                </c:pt>
                <c:pt idx="9">
                  <c:v>0</c:v>
                </c:pt>
              </c:numCache>
            </c:numRef>
          </c:val>
          <c:extLst>
            <c:ext xmlns:c16="http://schemas.microsoft.com/office/drawing/2014/chart" uri="{C3380CC4-5D6E-409C-BE32-E72D297353CC}">
              <c16:uniqueId val="{00000014-4B55-4EB8-9E29-EA157947930B}"/>
            </c:ext>
          </c:extLst>
        </c:ser>
        <c:dLbls>
          <c:showLegendKey val="0"/>
          <c:showVal val="1"/>
          <c:showCatName val="0"/>
          <c:showSerName val="0"/>
          <c:showPercent val="0"/>
          <c:showBubbleSize val="0"/>
        </c:dLbls>
        <c:gapWidth val="100"/>
        <c:shape val="box"/>
        <c:axId val="1473071032"/>
        <c:axId val="1473071688"/>
        <c:axId val="0"/>
      </c:bar3DChart>
      <c:catAx>
        <c:axId val="147307103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n-US"/>
          </a:p>
        </c:txPr>
        <c:crossAx val="1473071688"/>
        <c:crosses val="autoZero"/>
        <c:auto val="1"/>
        <c:lblAlgn val="ctr"/>
        <c:lblOffset val="100"/>
        <c:noMultiLvlLbl val="0"/>
      </c:catAx>
      <c:valAx>
        <c:axId val="1473071688"/>
        <c:scaling>
          <c:orientation val="minMax"/>
        </c:scaling>
        <c:delete val="1"/>
        <c:axPos val="l"/>
        <c:numFmt formatCode="General" sourceLinked="1"/>
        <c:majorTickMark val="none"/>
        <c:minorTickMark val="none"/>
        <c:tickLblPos val="nextTo"/>
        <c:crossAx val="147307103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en-US" b="1"/>
              <a:t>Assembly</a:t>
            </a:r>
            <a:r>
              <a:rPr lang="en-US" b="1" baseline="0"/>
              <a:t> Component with Non-compliant Issues</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en-US"/>
        </a:p>
      </c:txPr>
    </c:title>
    <c:autoTitleDeleted val="0"/>
    <c:view3D>
      <c:rotX val="0"/>
      <c:rotY val="2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1"/>
        <c:ser>
          <c:idx val="0"/>
          <c:order val="0"/>
          <c:spPr>
            <a:scene3d>
              <a:camera prst="orthographicFront"/>
              <a:lightRig rig="threePt" dir="t"/>
            </a:scene3d>
            <a:sp3d prstMaterial="dkEdge">
              <a:bevelT/>
              <a:bevelB/>
            </a:sp3d>
          </c:spPr>
          <c:invertIfNegative val="0"/>
          <c:dPt>
            <c:idx val="0"/>
            <c:invertIfNegative val="0"/>
            <c:bubble3D val="0"/>
            <c:spPr>
              <a:solidFill>
                <a:schemeClr val="accent1"/>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1-03C4-477A-B8BD-CB74C1683B00}"/>
              </c:ext>
            </c:extLst>
          </c:dPt>
          <c:dPt>
            <c:idx val="1"/>
            <c:invertIfNegative val="0"/>
            <c:bubble3D val="0"/>
            <c:spPr>
              <a:solidFill>
                <a:schemeClr val="accent2"/>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3-03C4-477A-B8BD-CB74C1683B00}"/>
              </c:ext>
            </c:extLst>
          </c:dPt>
          <c:dPt>
            <c:idx val="2"/>
            <c:invertIfNegative val="0"/>
            <c:bubble3D val="0"/>
            <c:spPr>
              <a:solidFill>
                <a:schemeClr val="accent3"/>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5-03C4-477A-B8BD-CB74C1683B00}"/>
              </c:ext>
            </c:extLst>
          </c:dPt>
          <c:dPt>
            <c:idx val="3"/>
            <c:invertIfNegative val="0"/>
            <c:bubble3D val="0"/>
            <c:spPr>
              <a:solidFill>
                <a:schemeClr val="accent4"/>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7-03C4-477A-B8BD-CB74C1683B00}"/>
              </c:ext>
            </c:extLst>
          </c:dPt>
          <c:dPt>
            <c:idx val="4"/>
            <c:invertIfNegative val="0"/>
            <c:bubble3D val="0"/>
            <c:spPr>
              <a:solidFill>
                <a:schemeClr val="accent5"/>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9-03C4-477A-B8BD-CB74C1683B00}"/>
              </c:ext>
            </c:extLst>
          </c:dPt>
          <c:dPt>
            <c:idx val="5"/>
            <c:invertIfNegative val="0"/>
            <c:bubble3D val="0"/>
            <c:spPr>
              <a:solidFill>
                <a:schemeClr val="accent6"/>
              </a:solidFill>
              <a:ln>
                <a:noFill/>
              </a:ln>
              <a:effectLst/>
              <a:scene3d>
                <a:camera prst="orthographicFront"/>
                <a:lightRig rig="threePt" dir="t"/>
              </a:scene3d>
              <a:sp3d prstMaterial="dkEdge">
                <a:bevelT/>
                <a:bevelB/>
              </a:sp3d>
            </c:spPr>
            <c:extLst>
              <c:ext xmlns:c16="http://schemas.microsoft.com/office/drawing/2014/chart" uri="{C3380CC4-5D6E-409C-BE32-E72D297353CC}">
                <c16:uniqueId val="{0000000B-E730-45DD-97A9-63F20DFE802F}"/>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'Report Analytics'!$K$66:$K$71</c:f>
              <c:strCache>
                <c:ptCount val="6"/>
                <c:pt idx="0">
                  <c:v>Frame</c:v>
                </c:pt>
                <c:pt idx="1">
                  <c:v>Door</c:v>
                </c:pt>
                <c:pt idx="2">
                  <c:v>Hardware</c:v>
                </c:pt>
                <c:pt idx="3">
                  <c:v>Glazing</c:v>
                </c:pt>
                <c:pt idx="4">
                  <c:v>Op Test</c:v>
                </c:pt>
                <c:pt idx="5">
                  <c:v>Sill / Floor</c:v>
                </c:pt>
              </c:strCache>
            </c:strRef>
          </c:cat>
          <c:val>
            <c:numRef>
              <c:f>'Report Analytics'!$L$66:$L$71</c:f>
              <c:numCache>
                <c:formatCode>General</c:formatCode>
                <c:ptCount val="6"/>
                <c:pt idx="0">
                  <c:v>1</c:v>
                </c:pt>
                <c:pt idx="1">
                  <c:v>13</c:v>
                </c:pt>
                <c:pt idx="2">
                  <c:v>0</c:v>
                </c:pt>
                <c:pt idx="3">
                  <c:v>0</c:v>
                </c:pt>
                <c:pt idx="4">
                  <c:v>5</c:v>
                </c:pt>
                <c:pt idx="5">
                  <c:v>0</c:v>
                </c:pt>
              </c:numCache>
            </c:numRef>
          </c:val>
          <c:extLst>
            <c:ext xmlns:c16="http://schemas.microsoft.com/office/drawing/2014/chart" uri="{C3380CC4-5D6E-409C-BE32-E72D297353CC}">
              <c16:uniqueId val="{0000000A-03C4-477A-B8BD-CB74C1683B00}"/>
            </c:ext>
          </c:extLst>
        </c:ser>
        <c:dLbls>
          <c:showLegendKey val="0"/>
          <c:showVal val="0"/>
          <c:showCatName val="0"/>
          <c:showSerName val="0"/>
          <c:showPercent val="0"/>
          <c:showBubbleSize val="0"/>
        </c:dLbls>
        <c:gapWidth val="182"/>
        <c:shape val="box"/>
        <c:axId val="1475605928"/>
        <c:axId val="1475605600"/>
        <c:axId val="0"/>
      </c:bar3DChart>
      <c:catAx>
        <c:axId val="14756059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75605600"/>
        <c:crosses val="autoZero"/>
        <c:auto val="1"/>
        <c:lblAlgn val="ctr"/>
        <c:lblOffset val="100"/>
        <c:noMultiLvlLbl val="0"/>
      </c:catAx>
      <c:valAx>
        <c:axId val="147560560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7560592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solidFill>
        <a:schemeClr val="tx1">
          <a:lumMod val="15000"/>
          <a:lumOff val="85000"/>
        </a:schemeClr>
      </a:solidFill>
      <a:round/>
    </a:ln>
    <a:effectLst/>
  </c:spPr>
  <c:txPr>
    <a:bodyPr/>
    <a:lstStyle/>
    <a:p>
      <a:pPr>
        <a:defRPr/>
      </a:pPr>
      <a:endParaRPr lang="en-US"/>
    </a:p>
  </c:txPr>
  <c:printSettings>
    <c:headerFooter>
      <c:oddHeader>&amp;C&amp;G</c:oddHeader>
    </c:headerFooter>
    <c:pageMargins b="0.75" l="0.7" r="0.7" t="0.75" header="0.3" footer="0.3"/>
    <c:pageSetup orientation="portrait"/>
    <c:legacyDrawingHF r:id="rId3"/>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n-US"/>
              <a:t>Compliant Status</a:t>
            </a: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727B-444B-986D-35C7D73E9E8B}"/>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727B-444B-986D-35C7D73E9E8B}"/>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727B-444B-986D-35C7D73E9E8B}"/>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727B-444B-986D-35C7D73E9E8B}"/>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727B-444B-986D-35C7D73E9E8B}"/>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727B-444B-986D-35C7D73E9E8B}"/>
              </c:ext>
            </c:extLst>
          </c:dPt>
          <c:dLbls>
            <c:dLbl>
              <c:idx val="0"/>
              <c:spPr>
                <a:solidFill>
                  <a:schemeClr val="bg1">
                    <a:alpha val="70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en-US"/>
                </a:p>
              </c:txPr>
              <c:dLblPos val="bestFit"/>
              <c:showLegendKey val="0"/>
              <c:showVal val="1"/>
              <c:showCatName val="1"/>
              <c:showSerName val="0"/>
              <c:showPercent val="1"/>
              <c:showBubbleSize val="0"/>
              <c:extLst>
                <c:ext xmlns:c16="http://schemas.microsoft.com/office/drawing/2014/chart" uri="{C3380CC4-5D6E-409C-BE32-E72D297353CC}">
                  <c16:uniqueId val="{00000001-727B-444B-986D-35C7D73E9E8B}"/>
                </c:ext>
              </c:extLst>
            </c:dLbl>
            <c:dLbl>
              <c:idx val="1"/>
              <c:spPr>
                <a:solidFill>
                  <a:schemeClr val="bg1">
                    <a:alpha val="70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n-US"/>
                </a:p>
              </c:txPr>
              <c:dLblPos val="bestFit"/>
              <c:showLegendKey val="0"/>
              <c:showVal val="1"/>
              <c:showCatName val="1"/>
              <c:showSerName val="0"/>
              <c:showPercent val="1"/>
              <c:showBubbleSize val="0"/>
              <c:extLst>
                <c:ext xmlns:c16="http://schemas.microsoft.com/office/drawing/2014/chart" uri="{C3380CC4-5D6E-409C-BE32-E72D297353CC}">
                  <c16:uniqueId val="{00000003-727B-444B-986D-35C7D73E9E8B}"/>
                </c:ext>
              </c:extLst>
            </c:dLbl>
            <c:dLbl>
              <c:idx val="2"/>
              <c:spPr>
                <a:solidFill>
                  <a:schemeClr val="bg1">
                    <a:alpha val="70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en-US"/>
                </a:p>
              </c:txPr>
              <c:dLblPos val="bestFit"/>
              <c:showLegendKey val="0"/>
              <c:showVal val="1"/>
              <c:showCatName val="1"/>
              <c:showSerName val="0"/>
              <c:showPercent val="1"/>
              <c:showBubbleSize val="0"/>
              <c:extLst>
                <c:ext xmlns:c16="http://schemas.microsoft.com/office/drawing/2014/chart" uri="{C3380CC4-5D6E-409C-BE32-E72D297353CC}">
                  <c16:uniqueId val="{00000005-727B-444B-986D-35C7D73E9E8B}"/>
                </c:ext>
              </c:extLst>
            </c:dLbl>
            <c:dLbl>
              <c:idx val="3"/>
              <c:spPr>
                <a:solidFill>
                  <a:schemeClr val="bg1">
                    <a:alpha val="70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n-US"/>
                </a:p>
              </c:txPr>
              <c:dLblPos val="bestFit"/>
              <c:showLegendKey val="0"/>
              <c:showVal val="1"/>
              <c:showCatName val="1"/>
              <c:showSerName val="0"/>
              <c:showPercent val="1"/>
              <c:showBubbleSize val="0"/>
              <c:extLst>
                <c:ext xmlns:c16="http://schemas.microsoft.com/office/drawing/2014/chart" uri="{C3380CC4-5D6E-409C-BE32-E72D297353CC}">
                  <c16:uniqueId val="{00000007-727B-444B-986D-35C7D73E9E8B}"/>
                </c:ext>
              </c:extLst>
            </c:dLbl>
            <c:dLbl>
              <c:idx val="4"/>
              <c:spPr>
                <a:solidFill>
                  <a:schemeClr val="bg1">
                    <a:alpha val="70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5"/>
                      </a:solidFill>
                      <a:latin typeface="+mn-lt"/>
                      <a:ea typeface="+mn-ea"/>
                      <a:cs typeface="+mn-cs"/>
                    </a:defRPr>
                  </a:pPr>
                  <a:endParaRPr lang="en-US"/>
                </a:p>
              </c:txPr>
              <c:dLblPos val="bestFit"/>
              <c:showLegendKey val="0"/>
              <c:showVal val="1"/>
              <c:showCatName val="1"/>
              <c:showSerName val="0"/>
              <c:showPercent val="1"/>
              <c:showBubbleSize val="0"/>
              <c:extLst>
                <c:ext xmlns:c16="http://schemas.microsoft.com/office/drawing/2014/chart" uri="{C3380CC4-5D6E-409C-BE32-E72D297353CC}">
                  <c16:uniqueId val="{00000009-727B-444B-986D-35C7D73E9E8B}"/>
                </c:ext>
              </c:extLst>
            </c:dLbl>
            <c:dLbl>
              <c:idx val="5"/>
              <c:spPr>
                <a:solidFill>
                  <a:schemeClr val="bg1">
                    <a:alpha val="70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n-US"/>
                </a:p>
              </c:txPr>
              <c:dLblPos val="bestFit"/>
              <c:showLegendKey val="0"/>
              <c:showVal val="1"/>
              <c:showCatName val="1"/>
              <c:showSerName val="0"/>
              <c:showPercent val="1"/>
              <c:showBubbleSize val="0"/>
              <c:extLst>
                <c:ext xmlns:c16="http://schemas.microsoft.com/office/drawing/2014/chart" uri="{C3380CC4-5D6E-409C-BE32-E72D297353CC}">
                  <c16:uniqueId val="{0000000B-727B-444B-986D-35C7D73E9E8B}"/>
                </c:ext>
              </c:extLst>
            </c:dLbl>
            <c:spPr>
              <a:solidFill>
                <a:schemeClr val="bg1">
                  <a:alpha val="70000"/>
                </a:schemeClr>
              </a:solidFill>
              <a:ln>
                <a:noFill/>
              </a:ln>
            </c:spPr>
            <c:dLblPos val="bestFit"/>
            <c:showLegendKey val="0"/>
            <c:showVal val="1"/>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'Report Analytics'!$K$4:$K$7</c:f>
              <c:strCache>
                <c:ptCount val="4"/>
                <c:pt idx="0">
                  <c:v>Compliant Fire</c:v>
                </c:pt>
                <c:pt idx="1">
                  <c:v>Non-Compliant Fire</c:v>
                </c:pt>
                <c:pt idx="2">
                  <c:v>Compliant Smoke</c:v>
                </c:pt>
                <c:pt idx="3">
                  <c:v>Non-Compliant Smoke</c:v>
                </c:pt>
              </c:strCache>
            </c:strRef>
          </c:cat>
          <c:val>
            <c:numRef>
              <c:f>'Report Analytics'!$L$4:$L$7</c:f>
              <c:numCache>
                <c:formatCode>General</c:formatCode>
                <c:ptCount val="4"/>
                <c:pt idx="0">
                  <c:v>8</c:v>
                </c:pt>
                <c:pt idx="1">
                  <c:v>13</c:v>
                </c:pt>
                <c:pt idx="2">
                  <c:v>12</c:v>
                </c:pt>
                <c:pt idx="3">
                  <c:v>2</c:v>
                </c:pt>
              </c:numCache>
            </c:numRef>
          </c:val>
          <c:extLst>
            <c:ext xmlns:c16="http://schemas.microsoft.com/office/drawing/2014/chart" uri="{C3380CC4-5D6E-409C-BE32-E72D297353CC}">
              <c16:uniqueId val="{0000000C-727B-444B-986D-35C7D73E9E8B}"/>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solidFill>
        <a:schemeClr val="tx1">
          <a:lumMod val="15000"/>
          <a:lumOff val="85000"/>
        </a:schemeClr>
      </a:solidFill>
      <a:round/>
    </a:ln>
    <a:effectLst/>
  </c:spPr>
  <c:txPr>
    <a:bodyPr/>
    <a:lstStyle/>
    <a:p>
      <a:pPr>
        <a:defRPr/>
      </a:pPr>
      <a:endParaRPr lang="en-US"/>
    </a:p>
  </c:txPr>
  <c:printSettings>
    <c:headerFooter>
      <c:oddHeader>&amp;C&amp;"-,Bold"&amp;16&amp;UReport Analytics</c:oddHeader>
    </c:headerFooter>
    <c:pageMargins b="0.75" l="0.7" r="0.7" t="0.75" header="0.3" footer="0.3"/>
    <c:pageSetup orientation="portrait"/>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n-US"/>
              <a:t>Non-Compliant Issues</a:t>
            </a: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AC8-4960-A46D-054DA3348B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AC8-4960-A46D-054DA3348B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AC8-4960-A46D-054DA3348B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AC8-4960-A46D-054DA3348B55}"/>
              </c:ext>
            </c:extLst>
          </c:dPt>
          <c:dLbls>
            <c:dLbl>
              <c:idx val="0"/>
              <c:spPr>
                <a:solidFill>
                  <a:schemeClr val="bg1">
                    <a:alpha val="95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en-US"/>
                </a:p>
              </c:txPr>
              <c:dLblPos val="bestFit"/>
              <c:showLegendKey val="0"/>
              <c:showVal val="1"/>
              <c:showCatName val="1"/>
              <c:showSerName val="0"/>
              <c:showPercent val="0"/>
              <c:showBubbleSize val="0"/>
              <c:extLst>
                <c:ext xmlns:c16="http://schemas.microsoft.com/office/drawing/2014/chart" uri="{C3380CC4-5D6E-409C-BE32-E72D297353CC}">
                  <c16:uniqueId val="{00000001-2AC8-4960-A46D-054DA3348B55}"/>
                </c:ext>
              </c:extLst>
            </c:dLbl>
            <c:dLbl>
              <c:idx val="1"/>
              <c:spPr>
                <a:solidFill>
                  <a:schemeClr val="bg1">
                    <a:alpha val="95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n-US"/>
                </a:p>
              </c:txPr>
              <c:dLblPos val="bestFit"/>
              <c:showLegendKey val="0"/>
              <c:showVal val="1"/>
              <c:showCatName val="1"/>
              <c:showSerName val="0"/>
              <c:showPercent val="0"/>
              <c:showBubbleSize val="0"/>
              <c:extLst>
                <c:ext xmlns:c16="http://schemas.microsoft.com/office/drawing/2014/chart" uri="{C3380CC4-5D6E-409C-BE32-E72D297353CC}">
                  <c16:uniqueId val="{00000003-2AC8-4960-A46D-054DA3348B55}"/>
                </c:ext>
              </c:extLst>
            </c:dLbl>
            <c:dLbl>
              <c:idx val="2"/>
              <c:spPr>
                <a:solidFill>
                  <a:schemeClr val="bg1">
                    <a:alpha val="95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en-US"/>
                </a:p>
              </c:txPr>
              <c:dLblPos val="bestFit"/>
              <c:showLegendKey val="0"/>
              <c:showVal val="1"/>
              <c:showCatName val="1"/>
              <c:showSerName val="0"/>
              <c:showPercent val="0"/>
              <c:showBubbleSize val="0"/>
              <c:extLst>
                <c:ext xmlns:c16="http://schemas.microsoft.com/office/drawing/2014/chart" uri="{C3380CC4-5D6E-409C-BE32-E72D297353CC}">
                  <c16:uniqueId val="{00000005-2AC8-4960-A46D-054DA3348B55}"/>
                </c:ext>
              </c:extLst>
            </c:dLbl>
            <c:dLbl>
              <c:idx val="3"/>
              <c:spPr>
                <a:solidFill>
                  <a:schemeClr val="bg1">
                    <a:alpha val="95000"/>
                  </a:schemeClr>
                </a:solid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n-US"/>
                </a:p>
              </c:txPr>
              <c:dLblPos val="bestFit"/>
              <c:showLegendKey val="0"/>
              <c:showVal val="1"/>
              <c:showCatName val="1"/>
              <c:showSerName val="0"/>
              <c:showPercent val="0"/>
              <c:showBubbleSize val="0"/>
              <c:extLst>
                <c:ext xmlns:c16="http://schemas.microsoft.com/office/drawing/2014/chart" uri="{C3380CC4-5D6E-409C-BE32-E72D297353CC}">
                  <c16:uniqueId val="{00000007-2AC8-4960-A46D-054DA3348B55}"/>
                </c:ext>
              </c:extLst>
            </c:dLbl>
            <c:spPr>
              <a:solidFill>
                <a:schemeClr val="bg1">
                  <a:alpha val="95000"/>
                </a:schemeClr>
              </a:solidFill>
            </c:spPr>
            <c:dLblPos val="bestFit"/>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'Report Analytics'!$K$23:$K$26</c:f>
              <c:strCache>
                <c:ptCount val="4"/>
                <c:pt idx="0">
                  <c:v>Maintenance</c:v>
                </c:pt>
                <c:pt idx="1">
                  <c:v>Repair</c:v>
                </c:pt>
                <c:pt idx="2">
                  <c:v>Recertification</c:v>
                </c:pt>
                <c:pt idx="3">
                  <c:v>Replace</c:v>
                </c:pt>
              </c:strCache>
            </c:strRef>
          </c:cat>
          <c:val>
            <c:numRef>
              <c:f>'Report Analytics'!$L$23:$L$26</c:f>
              <c:numCache>
                <c:formatCode>General</c:formatCode>
                <c:ptCount val="4"/>
                <c:pt idx="0">
                  <c:v>18</c:v>
                </c:pt>
                <c:pt idx="1">
                  <c:v>8</c:v>
                </c:pt>
                <c:pt idx="2">
                  <c:v>0</c:v>
                </c:pt>
                <c:pt idx="3">
                  <c:v>0</c:v>
                </c:pt>
              </c:numCache>
            </c:numRef>
          </c:val>
          <c:extLst>
            <c:ext xmlns:c16="http://schemas.microsoft.com/office/drawing/2014/chart" uri="{C3380CC4-5D6E-409C-BE32-E72D297353CC}">
              <c16:uniqueId val="{00000008-2AC8-4960-A46D-054DA3348B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jpg"/></Relationships>
</file>

<file path=xl/drawings/_rels/drawing2.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6.png"/><Relationship Id="rId1" Type="http://schemas.openxmlformats.org/officeDocument/2006/relationships/image" Target="../media/image5.jpeg"/></Relationships>
</file>

<file path=xl/drawings/_rels/drawing3.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5" Type="http://schemas.openxmlformats.org/officeDocument/2006/relationships/image" Target="../media/image2.png"/><Relationship Id="rId4" Type="http://schemas.openxmlformats.org/officeDocument/2006/relationships/chart" Target="../charts/chart4.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3.vml.rels><?xml version="1.0" encoding="UTF-8" standalone="yes"?>
<Relationships xmlns="http://schemas.openxmlformats.org/package/2006/relationships"><Relationship Id="rId8" Type="http://schemas.openxmlformats.org/officeDocument/2006/relationships/image" Target="../media/image17.jpeg"/><Relationship Id="rId13" Type="http://schemas.openxmlformats.org/officeDocument/2006/relationships/image" Target="../media/image22.jpeg"/><Relationship Id="rId3" Type="http://schemas.openxmlformats.org/officeDocument/2006/relationships/image" Target="../media/image12.jpeg"/><Relationship Id="rId7" Type="http://schemas.openxmlformats.org/officeDocument/2006/relationships/image" Target="../media/image16.jpeg"/><Relationship Id="rId12" Type="http://schemas.openxmlformats.org/officeDocument/2006/relationships/image" Target="../media/image21.jpeg"/><Relationship Id="rId17" Type="http://schemas.openxmlformats.org/officeDocument/2006/relationships/image" Target="../media/image26.jpeg"/><Relationship Id="rId2" Type="http://schemas.openxmlformats.org/officeDocument/2006/relationships/image" Target="../media/image11.jpeg"/><Relationship Id="rId16" Type="http://schemas.openxmlformats.org/officeDocument/2006/relationships/image" Target="../media/image25.jpeg"/><Relationship Id="rId1" Type="http://schemas.openxmlformats.org/officeDocument/2006/relationships/image" Target="../media/image10.jpeg"/><Relationship Id="rId6" Type="http://schemas.openxmlformats.org/officeDocument/2006/relationships/image" Target="../media/image15.jpeg"/><Relationship Id="rId11" Type="http://schemas.openxmlformats.org/officeDocument/2006/relationships/image" Target="../media/image20.jpeg"/><Relationship Id="rId5" Type="http://schemas.openxmlformats.org/officeDocument/2006/relationships/image" Target="../media/image14.jpeg"/><Relationship Id="rId15" Type="http://schemas.openxmlformats.org/officeDocument/2006/relationships/image" Target="../media/image24.jpeg"/><Relationship Id="rId10" Type="http://schemas.openxmlformats.org/officeDocument/2006/relationships/image" Target="../media/image19.jpeg"/><Relationship Id="rId4" Type="http://schemas.openxmlformats.org/officeDocument/2006/relationships/image" Target="../media/image13.jpeg"/><Relationship Id="rId9" Type="http://schemas.openxmlformats.org/officeDocument/2006/relationships/image" Target="../media/image18.jpeg"/><Relationship Id="rId14" Type="http://schemas.openxmlformats.org/officeDocument/2006/relationships/image" Target="../media/image2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11</xdr:col>
      <xdr:colOff>497205</xdr:colOff>
      <xdr:row>55</xdr:row>
      <xdr:rowOff>0</xdr:rowOff>
    </xdr:to>
    <xdr:pic>
      <xdr:nvPicPr>
        <xdr:cNvPr id="12" name="Picture 11">
          <a:extLst>
            <a:ext uri="{FF2B5EF4-FFF2-40B4-BE49-F238E27FC236}">
              <a16:creationId xmlns:a16="http://schemas.microsoft.com/office/drawing/2014/main" id="{B395638C-65B5-4030-87FA-6D7C43316950}"/>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7726680" cy="10487025"/>
        </a:xfrm>
        <a:prstGeom prst="rect">
          <a:avLst/>
        </a:prstGeom>
      </xdr:spPr>
    </xdr:pic>
    <xdr:clientData/>
  </xdr:twoCellAnchor>
  <xdr:twoCellAnchor>
    <xdr:from>
      <xdr:col>0</xdr:col>
      <xdr:colOff>219075</xdr:colOff>
      <xdr:row>12</xdr:row>
      <xdr:rowOff>128588</xdr:rowOff>
    </xdr:from>
    <xdr:to>
      <xdr:col>3</xdr:col>
      <xdr:colOff>371474</xdr:colOff>
      <xdr:row>14</xdr:row>
      <xdr:rowOff>171450</xdr:rowOff>
    </xdr:to>
    <xdr:sp macro="" textlink="'Executive Summary'!J5">
      <xdr:nvSpPr>
        <xdr:cNvPr id="7" name="TextBox 6">
          <a:extLst>
            <a:ext uri="{FF2B5EF4-FFF2-40B4-BE49-F238E27FC236}">
              <a16:creationId xmlns:a16="http://schemas.microsoft.com/office/drawing/2014/main" id="{42138F38-A8E8-4C61-892C-BC236551F3C4}"/>
            </a:ext>
          </a:extLst>
        </xdr:cNvPr>
        <xdr:cNvSpPr txBox="1"/>
      </xdr:nvSpPr>
      <xdr:spPr>
        <a:xfrm>
          <a:off x="219075" y="2414588"/>
          <a:ext cx="2124074" cy="4238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fld id="{B1EE0834-5956-4C19-B5D1-DA84DC42D674}" type="TxLink">
            <a:rPr lang="en-US" sz="2000" b="0" i="0" u="none" strike="noStrike">
              <a:solidFill>
                <a:schemeClr val="bg1"/>
              </a:solidFill>
              <a:latin typeface="Calibri"/>
              <a:cs typeface="Calibri"/>
            </a:rPr>
            <a:pPr/>
            <a:t>Annual</a:t>
          </a:fld>
          <a:endParaRPr lang="en-US" sz="2000">
            <a:solidFill>
              <a:schemeClr val="bg1"/>
            </a:solidFill>
          </a:endParaRPr>
        </a:p>
      </xdr:txBody>
    </xdr:sp>
    <xdr:clientData/>
  </xdr:twoCellAnchor>
  <xdr:twoCellAnchor>
    <xdr:from>
      <xdr:col>0</xdr:col>
      <xdr:colOff>304800</xdr:colOff>
      <xdr:row>17</xdr:row>
      <xdr:rowOff>14288</xdr:rowOff>
    </xdr:from>
    <xdr:to>
      <xdr:col>4</xdr:col>
      <xdr:colOff>161925</xdr:colOff>
      <xdr:row>27</xdr:row>
      <xdr:rowOff>128588</xdr:rowOff>
    </xdr:to>
    <xdr:sp macro="" textlink="">
      <xdr:nvSpPr>
        <xdr:cNvPr id="8" name="TextBox 7">
          <a:extLst>
            <a:ext uri="{FF2B5EF4-FFF2-40B4-BE49-F238E27FC236}">
              <a16:creationId xmlns:a16="http://schemas.microsoft.com/office/drawing/2014/main" id="{FD47C002-D8F9-4266-A793-7CC8A62AF1BB}"/>
            </a:ext>
          </a:extLst>
        </xdr:cNvPr>
        <xdr:cNvSpPr txBox="1"/>
      </xdr:nvSpPr>
      <xdr:spPr>
        <a:xfrm>
          <a:off x="304800" y="3252788"/>
          <a:ext cx="2486025" cy="2019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a:solidFill>
                <a:schemeClr val="bg1"/>
              </a:solidFill>
            </a:rPr>
            <a:t>Fire &amp;</a:t>
          </a:r>
          <a:r>
            <a:rPr lang="en-US" sz="1400" baseline="0">
              <a:solidFill>
                <a:schemeClr val="bg1"/>
              </a:solidFill>
            </a:rPr>
            <a:t> Smoke Door Inspection</a:t>
          </a:r>
        </a:p>
        <a:p>
          <a:endParaRPr lang="en-US" sz="1400" baseline="0">
            <a:solidFill>
              <a:schemeClr val="bg1"/>
            </a:solidFill>
          </a:endParaRPr>
        </a:p>
        <a:p>
          <a:pPr algn="l"/>
          <a:r>
            <a:rPr lang="en-US" sz="1100" baseline="0">
              <a:solidFill>
                <a:schemeClr val="bg1"/>
              </a:solidFill>
            </a:rPr>
            <a:t>NFPA 80      Standard for Fire Doors and </a:t>
          </a:r>
        </a:p>
        <a:p>
          <a:pPr algn="l"/>
          <a:r>
            <a:rPr lang="en-US" sz="1100" baseline="0">
              <a:solidFill>
                <a:schemeClr val="bg1"/>
              </a:solidFill>
            </a:rPr>
            <a:t>                     Other Opening Protectives</a:t>
          </a:r>
        </a:p>
        <a:p>
          <a:endParaRPr lang="en-US" sz="1100" baseline="0">
            <a:solidFill>
              <a:schemeClr val="bg1"/>
            </a:solidFill>
          </a:endParaRPr>
        </a:p>
        <a:p>
          <a:r>
            <a:rPr lang="en-US" sz="1100" baseline="0">
              <a:solidFill>
                <a:schemeClr val="bg1"/>
              </a:solidFill>
            </a:rPr>
            <a:t>NFPA 101   Life Safety Code</a:t>
          </a:r>
        </a:p>
        <a:p>
          <a:endParaRPr lang="en-US" sz="1100" baseline="0">
            <a:solidFill>
              <a:schemeClr val="bg1"/>
            </a:solidFill>
          </a:endParaRPr>
        </a:p>
        <a:p>
          <a:r>
            <a:rPr lang="en-US" sz="1100" baseline="0">
              <a:solidFill>
                <a:schemeClr val="bg1"/>
              </a:solidFill>
            </a:rPr>
            <a:t>NFPA 105   Standard for Smoke Door </a:t>
          </a:r>
        </a:p>
        <a:p>
          <a:r>
            <a:rPr lang="en-US" sz="1100" baseline="0">
              <a:solidFill>
                <a:schemeClr val="bg1"/>
              </a:solidFill>
            </a:rPr>
            <a:t>                    Assemblies and Other </a:t>
          </a:r>
        </a:p>
        <a:p>
          <a:r>
            <a:rPr lang="en-US" sz="1100" baseline="0">
              <a:solidFill>
                <a:schemeClr val="bg1"/>
              </a:solidFill>
            </a:rPr>
            <a:t>                    Opening Protectives</a:t>
          </a:r>
        </a:p>
        <a:p>
          <a:endParaRPr lang="en-US" sz="1100" baseline="0"/>
        </a:p>
      </xdr:txBody>
    </xdr:sp>
    <xdr:clientData/>
  </xdr:twoCellAnchor>
  <xdr:twoCellAnchor>
    <xdr:from>
      <xdr:col>0</xdr:col>
      <xdr:colOff>304800</xdr:colOff>
      <xdr:row>40</xdr:row>
      <xdr:rowOff>152400</xdr:rowOff>
    </xdr:from>
    <xdr:to>
      <xdr:col>1</xdr:col>
      <xdr:colOff>390525</xdr:colOff>
      <xdr:row>50</xdr:row>
      <xdr:rowOff>0</xdr:rowOff>
    </xdr:to>
    <xdr:sp macro="" textlink="">
      <xdr:nvSpPr>
        <xdr:cNvPr id="9" name="TextBox 8">
          <a:extLst>
            <a:ext uri="{FF2B5EF4-FFF2-40B4-BE49-F238E27FC236}">
              <a16:creationId xmlns:a16="http://schemas.microsoft.com/office/drawing/2014/main" id="{54494029-8D88-4195-8283-0F08910EC94B}"/>
            </a:ext>
          </a:extLst>
        </xdr:cNvPr>
        <xdr:cNvSpPr txBox="1"/>
      </xdr:nvSpPr>
      <xdr:spPr>
        <a:xfrm>
          <a:off x="304800" y="7772400"/>
          <a:ext cx="742950" cy="1762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4000">
              <a:solidFill>
                <a:schemeClr val="bg1">
                  <a:lumMod val="65000"/>
                </a:schemeClr>
              </a:solidFill>
            </a:rPr>
            <a:t>2023</a:t>
          </a:r>
          <a:endParaRPr lang="en-US" sz="4000">
            <a:solidFill>
              <a:schemeClr val="bg1"/>
            </a:solidFill>
          </a:endParaRPr>
        </a:p>
      </xdr:txBody>
    </xdr:sp>
    <xdr:clientData/>
  </xdr:twoCellAnchor>
  <xdr:oneCellAnchor>
    <xdr:from>
      <xdr:col>10</xdr:col>
      <xdr:colOff>214313</xdr:colOff>
      <xdr:row>51</xdr:row>
      <xdr:rowOff>47625</xdr:rowOff>
    </xdr:from>
    <xdr:ext cx="653680" cy="653680"/>
    <xdr:pic>
      <xdr:nvPicPr>
        <xdr:cNvPr id="15" name="Picture 14">
          <a:extLst>
            <a:ext uri="{FF2B5EF4-FFF2-40B4-BE49-F238E27FC236}">
              <a16:creationId xmlns:a16="http://schemas.microsoft.com/office/drawing/2014/main" id="{B5925062-8D66-4CBB-8611-011A56727E4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6786563" y="9772650"/>
          <a:ext cx="653680" cy="653680"/>
        </a:xfrm>
        <a:prstGeom prst="rect">
          <a:avLst/>
        </a:prstGeom>
      </xdr:spPr>
    </xdr:pic>
    <xdr:clientData/>
  </xdr:oneCellAnchor>
  <xdr:twoCellAnchor editAs="oneCell">
    <xdr:from>
      <xdr:col>4</xdr:col>
      <xdr:colOff>523874</xdr:colOff>
      <xdr:row>3</xdr:row>
      <xdr:rowOff>15466</xdr:rowOff>
    </xdr:from>
    <xdr:to>
      <xdr:col>10</xdr:col>
      <xdr:colOff>408439</xdr:colOff>
      <xdr:row>11</xdr:row>
      <xdr:rowOff>76200</xdr:rowOff>
    </xdr:to>
    <xdr:pic>
      <xdr:nvPicPr>
        <xdr:cNvPr id="3" name="Company_Logo">
          <a:extLst>
            <a:ext uri="{FF2B5EF4-FFF2-40B4-BE49-F238E27FC236}">
              <a16:creationId xmlns:a16="http://schemas.microsoft.com/office/drawing/2014/main" id="{4FDFDC56-1281-057B-D7E4-BC7B834FE2DA}"/>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152774" y="586966"/>
          <a:ext cx="3827915" cy="1584734"/>
        </a:xfrm>
        <a:prstGeom prst="rect">
          <a:avLst/>
        </a:prstGeom>
      </xdr:spPr>
    </xdr:pic>
    <xdr:clientData/>
  </xdr:twoCellAnchor>
  <xdr:twoCellAnchor editAs="oneCell">
    <xdr:from>
      <xdr:col>4</xdr:col>
      <xdr:colOff>338780</xdr:colOff>
      <xdr:row>43</xdr:row>
      <xdr:rowOff>120029</xdr:rowOff>
    </xdr:from>
    <xdr:to>
      <xdr:col>9</xdr:col>
      <xdr:colOff>323850</xdr:colOff>
      <xdr:row>50</xdr:row>
      <xdr:rowOff>95007</xdr:rowOff>
    </xdr:to>
    <xdr:pic>
      <xdr:nvPicPr>
        <xdr:cNvPr id="5" name="Client_Logo">
          <a:extLst>
            <a:ext uri="{FF2B5EF4-FFF2-40B4-BE49-F238E27FC236}">
              <a16:creationId xmlns:a16="http://schemas.microsoft.com/office/drawing/2014/main" id="{1461DE49-E222-E6E8-79AB-2A002F6990B1}"/>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967680" y="8321054"/>
          <a:ext cx="3271195" cy="130847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47624</xdr:colOff>
      <xdr:row>22</xdr:row>
      <xdr:rowOff>14286</xdr:rowOff>
    </xdr:from>
    <xdr:to>
      <xdr:col>10</xdr:col>
      <xdr:colOff>104775</xdr:colOff>
      <xdr:row>28</xdr:row>
      <xdr:rowOff>141921</xdr:rowOff>
    </xdr:to>
    <xdr:pic>
      <xdr:nvPicPr>
        <xdr:cNvPr id="3" name="PI_2">
          <a:extLst>
            <a:ext uri="{FF2B5EF4-FFF2-40B4-BE49-F238E27FC236}">
              <a16:creationId xmlns:a16="http://schemas.microsoft.com/office/drawing/2014/main" id="{49867184-B509-E959-87D2-DDA1E377A79C}"/>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33849" y="4624386"/>
          <a:ext cx="1019176" cy="1280160"/>
        </a:xfrm>
        <a:prstGeom prst="rect">
          <a:avLst/>
        </a:prstGeom>
      </xdr:spPr>
    </xdr:pic>
    <xdr:clientData/>
  </xdr:twoCellAnchor>
  <xdr:twoCellAnchor editAs="oneCell">
    <xdr:from>
      <xdr:col>10</xdr:col>
      <xdr:colOff>0</xdr:colOff>
      <xdr:row>26</xdr:row>
      <xdr:rowOff>123663</xdr:rowOff>
    </xdr:from>
    <xdr:to>
      <xdr:col>12</xdr:col>
      <xdr:colOff>1004887</xdr:colOff>
      <xdr:row>28</xdr:row>
      <xdr:rowOff>180562</xdr:rowOff>
    </xdr:to>
    <xdr:pic>
      <xdr:nvPicPr>
        <xdr:cNvPr id="5" name="PS_2">
          <a:extLst>
            <a:ext uri="{FF2B5EF4-FFF2-40B4-BE49-F238E27FC236}">
              <a16:creationId xmlns:a16="http://schemas.microsoft.com/office/drawing/2014/main" id="{2B57C466-40A5-E72F-F56D-67BF7B764A4E}"/>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48250" y="5495763"/>
          <a:ext cx="1700212" cy="447424"/>
        </a:xfrm>
        <a:prstGeom prst="rect">
          <a:avLst/>
        </a:prstGeom>
      </xdr:spPr>
    </xdr:pic>
    <xdr:clientData/>
  </xdr:twoCellAnchor>
  <xdr:twoCellAnchor editAs="oneCell">
    <xdr:from>
      <xdr:col>10</xdr:col>
      <xdr:colOff>0</xdr:colOff>
      <xdr:row>21</xdr:row>
      <xdr:rowOff>128587</xdr:rowOff>
    </xdr:from>
    <xdr:to>
      <xdr:col>12</xdr:col>
      <xdr:colOff>219075</xdr:colOff>
      <xdr:row>26</xdr:row>
      <xdr:rowOff>90487</xdr:rowOff>
    </xdr:to>
    <xdr:pic>
      <xdr:nvPicPr>
        <xdr:cNvPr id="19" name="PC_2">
          <a:extLst>
            <a:ext uri="{FF2B5EF4-FFF2-40B4-BE49-F238E27FC236}">
              <a16:creationId xmlns:a16="http://schemas.microsoft.com/office/drawing/2014/main" id="{1E7A8E05-48DA-6F4B-9094-AA3A0A250EA3}"/>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048250" y="4548187"/>
          <a:ext cx="914400" cy="9144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28573</xdr:colOff>
      <xdr:row>44</xdr:row>
      <xdr:rowOff>152383</xdr:rowOff>
    </xdr:from>
    <xdr:to>
      <xdr:col>11</xdr:col>
      <xdr:colOff>762000</xdr:colOff>
      <xdr:row>63</xdr:row>
      <xdr:rowOff>114300</xdr:rowOff>
    </xdr:to>
    <xdr:graphicFrame macro="">
      <xdr:nvGraphicFramePr>
        <xdr:cNvPr id="3" name="Chart 2">
          <a:extLst>
            <a:ext uri="{FF2B5EF4-FFF2-40B4-BE49-F238E27FC236}">
              <a16:creationId xmlns:a16="http://schemas.microsoft.com/office/drawing/2014/main" id="{FD84A2E2-AB33-4D9B-BA8E-F0370C8F803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9525</xdr:colOff>
      <xdr:row>65</xdr:row>
      <xdr:rowOff>7087</xdr:rowOff>
    </xdr:from>
    <xdr:to>
      <xdr:col>11</xdr:col>
      <xdr:colOff>790575</xdr:colOff>
      <xdr:row>85</xdr:row>
      <xdr:rowOff>61900</xdr:rowOff>
    </xdr:to>
    <xdr:graphicFrame macro="">
      <xdr:nvGraphicFramePr>
        <xdr:cNvPr id="4" name="Chart 3">
          <a:extLst>
            <a:ext uri="{FF2B5EF4-FFF2-40B4-BE49-F238E27FC236}">
              <a16:creationId xmlns:a16="http://schemas.microsoft.com/office/drawing/2014/main" id="{BA8FA714-5EB6-4FB9-B97F-3CB738FBC51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19049</xdr:colOff>
      <xdr:row>0</xdr:row>
      <xdr:rowOff>325523</xdr:rowOff>
    </xdr:from>
    <xdr:to>
      <xdr:col>11</xdr:col>
      <xdr:colOff>790575</xdr:colOff>
      <xdr:row>19</xdr:row>
      <xdr:rowOff>233341</xdr:rowOff>
    </xdr:to>
    <xdr:graphicFrame macro="">
      <xdr:nvGraphicFramePr>
        <xdr:cNvPr id="5" name="Chart 4">
          <a:extLst>
            <a:ext uri="{FF2B5EF4-FFF2-40B4-BE49-F238E27FC236}">
              <a16:creationId xmlns:a16="http://schemas.microsoft.com/office/drawing/2014/main" id="{C8030207-FCA5-4A83-9C39-28DF8232A8E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28574</xdr:colOff>
      <xdr:row>20</xdr:row>
      <xdr:rowOff>114218</xdr:rowOff>
    </xdr:from>
    <xdr:to>
      <xdr:col>11</xdr:col>
      <xdr:colOff>804863</xdr:colOff>
      <xdr:row>38</xdr:row>
      <xdr:rowOff>161919</xdr:rowOff>
    </xdr:to>
    <xdr:graphicFrame macro="">
      <xdr:nvGraphicFramePr>
        <xdr:cNvPr id="6" name="Chart 5">
          <a:extLst>
            <a:ext uri="{FF2B5EF4-FFF2-40B4-BE49-F238E27FC236}">
              <a16:creationId xmlns:a16="http://schemas.microsoft.com/office/drawing/2014/main" id="{D1B55F97-279D-4F9F-BAB2-9B949D893D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11</xdr:col>
      <xdr:colOff>123825</xdr:colOff>
      <xdr:row>39</xdr:row>
      <xdr:rowOff>76200</xdr:rowOff>
    </xdr:from>
    <xdr:ext cx="653680" cy="653680"/>
    <xdr:pic>
      <xdr:nvPicPr>
        <xdr:cNvPr id="2" name="Picture 1">
          <a:extLst>
            <a:ext uri="{FF2B5EF4-FFF2-40B4-BE49-F238E27FC236}">
              <a16:creationId xmlns:a16="http://schemas.microsoft.com/office/drawing/2014/main" id="{F5A643F0-4968-45A3-A371-977965EB223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6496050" y="7934325"/>
          <a:ext cx="653680" cy="653680"/>
        </a:xfrm>
        <a:prstGeom prst="rect">
          <a:avLst/>
        </a:prstGeom>
      </xdr:spPr>
    </xdr:pic>
    <xdr:clientData/>
  </xdr:oneCellAnchor>
  <xdr:oneCellAnchor>
    <xdr:from>
      <xdr:col>11</xdr:col>
      <xdr:colOff>142875</xdr:colOff>
      <xdr:row>86</xdr:row>
      <xdr:rowOff>161925</xdr:rowOff>
    </xdr:from>
    <xdr:ext cx="653680" cy="653680"/>
    <xdr:pic>
      <xdr:nvPicPr>
        <xdr:cNvPr id="7" name="Picture 6">
          <a:extLst>
            <a:ext uri="{FF2B5EF4-FFF2-40B4-BE49-F238E27FC236}">
              <a16:creationId xmlns:a16="http://schemas.microsoft.com/office/drawing/2014/main" id="{A66ACA89-651D-40BA-9B3C-021AD43149D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6515100" y="16973550"/>
          <a:ext cx="653680" cy="653680"/>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mwcar/Google%20Drive%20(matthew@carnes.family)/2)%20Work/4)%20Access/Door_Compliance_Tracker/bin/Master70.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mwcar/Google%20Drive%20(matthew@carnes.family)/2)%20Work/4)%20Access/Door_Compliance_Tracker/bin/dta/11/23/21/Paul_Anderson-Home_1-05212020.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Page"/>
      <sheetName val="Executive Summary"/>
      <sheetName val="Graphs"/>
      <sheetName val="Inspection Summary"/>
      <sheetName val="Corrective Actions"/>
      <sheetName val="Code_Reference"/>
      <sheetName val="Sheet1"/>
    </sheetNames>
    <sheetDataSet>
      <sheetData sheetId="0"/>
      <sheetData sheetId="1"/>
      <sheetData sheetId="2">
        <row r="4">
          <cell r="K4" t="str">
            <v/>
          </cell>
        </row>
      </sheetData>
      <sheetData sheetId="3"/>
      <sheetData sheetId="4">
        <row r="6">
          <cell r="A6" t="str">
            <v>F1</v>
          </cell>
          <cell r="B6">
            <v>0</v>
          </cell>
        </row>
        <row r="7">
          <cell r="A7" t="str">
            <v>F2</v>
          </cell>
          <cell r="B7">
            <v>0</v>
          </cell>
        </row>
        <row r="8">
          <cell r="A8" t="str">
            <v>F3</v>
          </cell>
          <cell r="B8">
            <v>0</v>
          </cell>
        </row>
        <row r="9">
          <cell r="A9" t="str">
            <v>F4</v>
          </cell>
          <cell r="B9">
            <v>0</v>
          </cell>
        </row>
        <row r="10">
          <cell r="A10" t="str">
            <v>F5</v>
          </cell>
          <cell r="B10">
            <v>0</v>
          </cell>
        </row>
        <row r="11">
          <cell r="A11" t="str">
            <v>F6</v>
          </cell>
          <cell r="B11">
            <v>0</v>
          </cell>
        </row>
        <row r="12">
          <cell r="A12" t="str">
            <v>F7</v>
          </cell>
          <cell r="B12">
            <v>0</v>
          </cell>
        </row>
        <row r="13">
          <cell r="A13" t="str">
            <v>F8</v>
          </cell>
          <cell r="B13">
            <v>0</v>
          </cell>
        </row>
        <row r="14">
          <cell r="A14" t="str">
            <v>F9</v>
          </cell>
          <cell r="B14">
            <v>0</v>
          </cell>
        </row>
        <row r="15">
          <cell r="A15" t="str">
            <v>F10</v>
          </cell>
          <cell r="B15">
            <v>0</v>
          </cell>
        </row>
        <row r="16">
          <cell r="A16" t="str">
            <v>F11</v>
          </cell>
          <cell r="B16">
            <v>0</v>
          </cell>
        </row>
        <row r="17">
          <cell r="A17" t="str">
            <v>F12</v>
          </cell>
          <cell r="B17">
            <v>0</v>
          </cell>
        </row>
        <row r="18">
          <cell r="A18" t="str">
            <v>F13</v>
          </cell>
          <cell r="B18">
            <v>0</v>
          </cell>
        </row>
        <row r="19">
          <cell r="A19" t="str">
            <v>F14</v>
          </cell>
          <cell r="B19">
            <v>0</v>
          </cell>
        </row>
        <row r="20">
          <cell r="A20" t="str">
            <v>F15</v>
          </cell>
          <cell r="B20">
            <v>0</v>
          </cell>
        </row>
        <row r="21">
          <cell r="A21" t="str">
            <v>F16</v>
          </cell>
          <cell r="B21">
            <v>0</v>
          </cell>
        </row>
        <row r="22">
          <cell r="A22" t="str">
            <v>F17</v>
          </cell>
          <cell r="B22">
            <v>0</v>
          </cell>
        </row>
        <row r="23">
          <cell r="A23" t="str">
            <v>F18</v>
          </cell>
          <cell r="B23">
            <v>0</v>
          </cell>
        </row>
        <row r="44">
          <cell r="A44" t="str">
            <v>D1</v>
          </cell>
          <cell r="B44">
            <v>0</v>
          </cell>
        </row>
        <row r="45">
          <cell r="A45" t="str">
            <v>D2</v>
          </cell>
          <cell r="B45">
            <v>0</v>
          </cell>
        </row>
        <row r="46">
          <cell r="A46" t="str">
            <v>D3</v>
          </cell>
          <cell r="B46">
            <v>0</v>
          </cell>
        </row>
        <row r="47">
          <cell r="A47" t="str">
            <v>D4</v>
          </cell>
          <cell r="B47">
            <v>0</v>
          </cell>
        </row>
        <row r="48">
          <cell r="A48" t="str">
            <v>D5</v>
          </cell>
          <cell r="B48">
            <v>0</v>
          </cell>
        </row>
        <row r="49">
          <cell r="A49" t="str">
            <v>D6</v>
          </cell>
          <cell r="B49">
            <v>0</v>
          </cell>
        </row>
        <row r="50">
          <cell r="A50" t="str">
            <v>D7</v>
          </cell>
          <cell r="B50">
            <v>0</v>
          </cell>
        </row>
        <row r="51">
          <cell r="A51" t="str">
            <v>D8</v>
          </cell>
          <cell r="B51">
            <v>0</v>
          </cell>
        </row>
        <row r="52">
          <cell r="A52" t="str">
            <v>D9</v>
          </cell>
          <cell r="B52">
            <v>0</v>
          </cell>
        </row>
        <row r="53">
          <cell r="A53" t="str">
            <v>D10</v>
          </cell>
          <cell r="B53">
            <v>0</v>
          </cell>
        </row>
        <row r="54">
          <cell r="A54" t="str">
            <v>D11</v>
          </cell>
          <cell r="B54">
            <v>0</v>
          </cell>
        </row>
        <row r="55">
          <cell r="A55" t="str">
            <v>D12</v>
          </cell>
          <cell r="B55">
            <v>0</v>
          </cell>
        </row>
        <row r="56">
          <cell r="A56" t="str">
            <v>D13</v>
          </cell>
          <cell r="B56">
            <v>0</v>
          </cell>
        </row>
        <row r="57">
          <cell r="A57" t="str">
            <v>D14</v>
          </cell>
          <cell r="B57">
            <v>0</v>
          </cell>
        </row>
        <row r="58">
          <cell r="A58" t="str">
            <v>D15</v>
          </cell>
          <cell r="B58">
            <v>0</v>
          </cell>
        </row>
        <row r="59">
          <cell r="A59" t="str">
            <v>D16</v>
          </cell>
          <cell r="B59">
            <v>0</v>
          </cell>
        </row>
        <row r="60">
          <cell r="A60" t="str">
            <v>D17</v>
          </cell>
          <cell r="B60">
            <v>0</v>
          </cell>
        </row>
        <row r="61">
          <cell r="A61" t="str">
            <v>D18</v>
          </cell>
          <cell r="B61">
            <v>0</v>
          </cell>
        </row>
        <row r="62">
          <cell r="A62" t="str">
            <v>D19</v>
          </cell>
          <cell r="B62">
            <v>0</v>
          </cell>
        </row>
        <row r="63">
          <cell r="A63" t="str">
            <v>D20</v>
          </cell>
          <cell r="B63">
            <v>0</v>
          </cell>
        </row>
        <row r="64">
          <cell r="A64" t="str">
            <v>D21</v>
          </cell>
          <cell r="B64">
            <v>0</v>
          </cell>
        </row>
        <row r="65">
          <cell r="A65" t="str">
            <v>D22</v>
          </cell>
          <cell r="B65">
            <v>0</v>
          </cell>
        </row>
        <row r="66">
          <cell r="A66" t="str">
            <v>D23</v>
          </cell>
          <cell r="B66">
            <v>0</v>
          </cell>
        </row>
        <row r="83">
          <cell r="A83" t="str">
            <v>S1</v>
          </cell>
          <cell r="B83">
            <v>0</v>
          </cell>
        </row>
        <row r="84">
          <cell r="A84" t="str">
            <v>S2</v>
          </cell>
          <cell r="B84">
            <v>0</v>
          </cell>
        </row>
        <row r="85">
          <cell r="A85" t="str">
            <v>S3</v>
          </cell>
          <cell r="B85">
            <v>0</v>
          </cell>
        </row>
        <row r="86">
          <cell r="A86" t="str">
            <v>S4</v>
          </cell>
          <cell r="B86">
            <v>0</v>
          </cell>
        </row>
        <row r="87">
          <cell r="A87" t="str">
            <v>S5</v>
          </cell>
          <cell r="B87">
            <v>0</v>
          </cell>
        </row>
        <row r="88">
          <cell r="A88" t="str">
            <v>S6</v>
          </cell>
          <cell r="B88">
            <v>0</v>
          </cell>
        </row>
        <row r="89">
          <cell r="A89" t="str">
            <v>FC1</v>
          </cell>
          <cell r="B89">
            <v>0</v>
          </cell>
        </row>
        <row r="90">
          <cell r="A90" t="str">
            <v>FC2</v>
          </cell>
          <cell r="B90">
            <v>0</v>
          </cell>
        </row>
        <row r="122">
          <cell r="A122" t="str">
            <v>HH1</v>
          </cell>
          <cell r="B122">
            <v>0</v>
          </cell>
        </row>
        <row r="123">
          <cell r="A123" t="str">
            <v>HH2</v>
          </cell>
          <cell r="B123">
            <v>0</v>
          </cell>
        </row>
        <row r="124">
          <cell r="A124" t="str">
            <v>HH3</v>
          </cell>
          <cell r="B124">
            <v>0</v>
          </cell>
        </row>
        <row r="125">
          <cell r="A125" t="str">
            <v>HH4</v>
          </cell>
          <cell r="B125">
            <v>0</v>
          </cell>
        </row>
        <row r="126">
          <cell r="A126" t="str">
            <v>HH5</v>
          </cell>
          <cell r="B126">
            <v>0</v>
          </cell>
        </row>
        <row r="127">
          <cell r="A127" t="str">
            <v>HH6</v>
          </cell>
          <cell r="B127">
            <v>0</v>
          </cell>
        </row>
        <row r="128">
          <cell r="A128" t="str">
            <v>HH7</v>
          </cell>
          <cell r="B128">
            <v>0</v>
          </cell>
        </row>
        <row r="129">
          <cell r="A129" t="str">
            <v>HH8</v>
          </cell>
          <cell r="B129">
            <v>0</v>
          </cell>
        </row>
        <row r="130">
          <cell r="A130" t="str">
            <v>HH9</v>
          </cell>
          <cell r="B130">
            <v>0</v>
          </cell>
        </row>
        <row r="131">
          <cell r="A131" t="str">
            <v>HH10</v>
          </cell>
          <cell r="B131">
            <v>0</v>
          </cell>
        </row>
        <row r="132">
          <cell r="A132" t="str">
            <v>HH11</v>
          </cell>
          <cell r="B132">
            <v>0</v>
          </cell>
        </row>
        <row r="133">
          <cell r="A133" t="str">
            <v>HL1</v>
          </cell>
          <cell r="B133">
            <v>0</v>
          </cell>
        </row>
        <row r="134">
          <cell r="A134" t="str">
            <v>HL2</v>
          </cell>
          <cell r="B134">
            <v>0</v>
          </cell>
        </row>
        <row r="135">
          <cell r="A135" t="str">
            <v>HL3</v>
          </cell>
          <cell r="B135">
            <v>0</v>
          </cell>
        </row>
        <row r="136">
          <cell r="A136" t="str">
            <v>HL4</v>
          </cell>
          <cell r="B136">
            <v>0</v>
          </cell>
        </row>
        <row r="137">
          <cell r="A137" t="str">
            <v>HL5</v>
          </cell>
          <cell r="B137">
            <v>0</v>
          </cell>
        </row>
        <row r="138">
          <cell r="A138" t="str">
            <v>HL6</v>
          </cell>
          <cell r="B138">
            <v>0</v>
          </cell>
        </row>
        <row r="139">
          <cell r="A139" t="str">
            <v>HL7</v>
          </cell>
          <cell r="B139">
            <v>0</v>
          </cell>
        </row>
        <row r="140">
          <cell r="A140" t="str">
            <v>HL8</v>
          </cell>
          <cell r="B140">
            <v>0</v>
          </cell>
        </row>
        <row r="141">
          <cell r="A141" t="str">
            <v>HL9</v>
          </cell>
          <cell r="B141">
            <v>0</v>
          </cell>
        </row>
        <row r="142">
          <cell r="A142" t="str">
            <v>HL10</v>
          </cell>
          <cell r="B142">
            <v>0</v>
          </cell>
        </row>
        <row r="143">
          <cell r="A143" t="str">
            <v>HL11</v>
          </cell>
          <cell r="B143">
            <v>0</v>
          </cell>
        </row>
        <row r="144">
          <cell r="A144" t="str">
            <v>HL12</v>
          </cell>
          <cell r="B144">
            <v>0</v>
          </cell>
        </row>
        <row r="145">
          <cell r="A145" t="str">
            <v>HC1</v>
          </cell>
          <cell r="B145">
            <v>0</v>
          </cell>
        </row>
        <row r="146">
          <cell r="A146" t="str">
            <v>HC2</v>
          </cell>
          <cell r="B146">
            <v>0</v>
          </cell>
        </row>
        <row r="147">
          <cell r="A147" t="str">
            <v>HC3</v>
          </cell>
          <cell r="B147">
            <v>0</v>
          </cell>
        </row>
        <row r="148">
          <cell r="A148" t="str">
            <v>HC4</v>
          </cell>
          <cell r="B148">
            <v>0</v>
          </cell>
        </row>
        <row r="161">
          <cell r="A161" t="str">
            <v>HC5</v>
          </cell>
          <cell r="B161">
            <v>0</v>
          </cell>
        </row>
        <row r="162">
          <cell r="A162" t="str">
            <v>HC6</v>
          </cell>
          <cell r="B162">
            <v>0</v>
          </cell>
        </row>
        <row r="163">
          <cell r="A163" t="str">
            <v>HC7</v>
          </cell>
          <cell r="B163">
            <v>0</v>
          </cell>
        </row>
        <row r="164">
          <cell r="A164" t="str">
            <v>HC8</v>
          </cell>
          <cell r="B164">
            <v>0</v>
          </cell>
        </row>
        <row r="165">
          <cell r="A165" t="str">
            <v>HC9</v>
          </cell>
          <cell r="B165">
            <v>0</v>
          </cell>
        </row>
        <row r="166">
          <cell r="A166" t="str">
            <v>HC10</v>
          </cell>
          <cell r="B166">
            <v>0</v>
          </cell>
        </row>
        <row r="167">
          <cell r="A167" t="str">
            <v>HP1</v>
          </cell>
          <cell r="B167">
            <v>0</v>
          </cell>
        </row>
        <row r="168">
          <cell r="A168" t="str">
            <v>HP2</v>
          </cell>
          <cell r="B168">
            <v>0</v>
          </cell>
        </row>
        <row r="169">
          <cell r="A169" t="str">
            <v>HP3</v>
          </cell>
          <cell r="B169">
            <v>0</v>
          </cell>
        </row>
        <row r="170">
          <cell r="A170" t="str">
            <v>HA1</v>
          </cell>
          <cell r="B170">
            <v>0</v>
          </cell>
        </row>
        <row r="171">
          <cell r="A171" t="str">
            <v>HA2</v>
          </cell>
          <cell r="B171">
            <v>0</v>
          </cell>
        </row>
        <row r="172">
          <cell r="A172" t="str">
            <v>HA3</v>
          </cell>
          <cell r="B172">
            <v>0</v>
          </cell>
        </row>
        <row r="173">
          <cell r="A173" t="str">
            <v>HA4</v>
          </cell>
          <cell r="B173">
            <v>0</v>
          </cell>
        </row>
        <row r="174">
          <cell r="A174" t="str">
            <v>HA5</v>
          </cell>
          <cell r="B174">
            <v>0</v>
          </cell>
        </row>
        <row r="175">
          <cell r="A175" t="str">
            <v>HA6</v>
          </cell>
          <cell r="B175">
            <v>0</v>
          </cell>
        </row>
        <row r="176">
          <cell r="A176" t="str">
            <v>HO1</v>
          </cell>
          <cell r="B176">
            <v>0</v>
          </cell>
        </row>
        <row r="177">
          <cell r="A177" t="str">
            <v>HO2</v>
          </cell>
          <cell r="B177">
            <v>0</v>
          </cell>
        </row>
        <row r="178">
          <cell r="A178" t="str">
            <v>HO3</v>
          </cell>
          <cell r="B178">
            <v>0</v>
          </cell>
        </row>
        <row r="179">
          <cell r="A179" t="str">
            <v>HO4</v>
          </cell>
          <cell r="B179">
            <v>0</v>
          </cell>
        </row>
        <row r="180">
          <cell r="A180" t="str">
            <v>HS1</v>
          </cell>
          <cell r="B180">
            <v>0</v>
          </cell>
        </row>
        <row r="181">
          <cell r="A181" t="str">
            <v>HS2</v>
          </cell>
          <cell r="B181">
            <v>0</v>
          </cell>
        </row>
        <row r="182">
          <cell r="A182" t="str">
            <v>HS3</v>
          </cell>
          <cell r="B182">
            <v>0</v>
          </cell>
        </row>
        <row r="183">
          <cell r="A183" t="str">
            <v>HS4</v>
          </cell>
          <cell r="B183">
            <v>0</v>
          </cell>
        </row>
        <row r="184">
          <cell r="A184" t="str">
            <v>HG1</v>
          </cell>
          <cell r="B184">
            <v>0</v>
          </cell>
        </row>
        <row r="185">
          <cell r="A185" t="str">
            <v>HG2</v>
          </cell>
          <cell r="B185">
            <v>0</v>
          </cell>
        </row>
        <row r="186">
          <cell r="A186" t="str">
            <v>HG3</v>
          </cell>
          <cell r="B186">
            <v>0</v>
          </cell>
        </row>
        <row r="187">
          <cell r="A187" t="str">
            <v>HM1</v>
          </cell>
          <cell r="B187">
            <v>0</v>
          </cell>
        </row>
        <row r="188">
          <cell r="A188" t="str">
            <v>HM2</v>
          </cell>
          <cell r="B188">
            <v>0</v>
          </cell>
        </row>
        <row r="200">
          <cell r="A200" t="str">
            <v>G1</v>
          </cell>
          <cell r="B200">
            <v>0</v>
          </cell>
        </row>
        <row r="201">
          <cell r="A201" t="str">
            <v>G2</v>
          </cell>
          <cell r="B201">
            <v>0</v>
          </cell>
        </row>
        <row r="202">
          <cell r="A202" t="str">
            <v>G3</v>
          </cell>
          <cell r="B202">
            <v>0</v>
          </cell>
        </row>
        <row r="203">
          <cell r="A203" t="str">
            <v>G4</v>
          </cell>
          <cell r="B203">
            <v>0</v>
          </cell>
        </row>
        <row r="204">
          <cell r="A204" t="str">
            <v>G5</v>
          </cell>
          <cell r="B204">
            <v>0</v>
          </cell>
        </row>
        <row r="205">
          <cell r="A205" t="str">
            <v>G6</v>
          </cell>
          <cell r="B205">
            <v>0</v>
          </cell>
        </row>
        <row r="206">
          <cell r="A206" t="str">
            <v>G7</v>
          </cell>
          <cell r="B206">
            <v>0</v>
          </cell>
        </row>
        <row r="207">
          <cell r="A207" t="str">
            <v>G8</v>
          </cell>
          <cell r="B207">
            <v>0</v>
          </cell>
        </row>
        <row r="208">
          <cell r="A208" t="str">
            <v>G9</v>
          </cell>
          <cell r="B208">
            <v>0</v>
          </cell>
        </row>
        <row r="209">
          <cell r="A209" t="str">
            <v>G10</v>
          </cell>
          <cell r="B209">
            <v>0</v>
          </cell>
        </row>
        <row r="210">
          <cell r="A210" t="str">
            <v>G11</v>
          </cell>
          <cell r="B210">
            <v>0</v>
          </cell>
        </row>
        <row r="211">
          <cell r="A211" t="str">
            <v>G0</v>
          </cell>
          <cell r="B211">
            <v>0</v>
          </cell>
        </row>
        <row r="216">
          <cell r="A216" t="str">
            <v>O1</v>
          </cell>
          <cell r="B216">
            <v>0</v>
          </cell>
        </row>
        <row r="217">
          <cell r="A217" t="str">
            <v>O2</v>
          </cell>
          <cell r="B217">
            <v>0</v>
          </cell>
        </row>
        <row r="218">
          <cell r="A218" t="str">
            <v>O3</v>
          </cell>
          <cell r="B218">
            <v>0</v>
          </cell>
        </row>
        <row r="219">
          <cell r="A219" t="str">
            <v>O4</v>
          </cell>
          <cell r="B219">
            <v>0</v>
          </cell>
        </row>
        <row r="220">
          <cell r="A220" t="str">
            <v>O5</v>
          </cell>
          <cell r="B220">
            <v>0</v>
          </cell>
        </row>
        <row r="221">
          <cell r="A221" t="str">
            <v>O6</v>
          </cell>
          <cell r="B221">
            <v>0</v>
          </cell>
        </row>
        <row r="222">
          <cell r="A222" t="str">
            <v>O7</v>
          </cell>
          <cell r="B222">
            <v>0</v>
          </cell>
        </row>
        <row r="223">
          <cell r="A223" t="str">
            <v>O0</v>
          </cell>
          <cell r="B223">
            <v>0</v>
          </cell>
        </row>
      </sheetData>
      <sheetData sheetId="5"/>
      <sheetData sheetId="6"/>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Page"/>
      <sheetName val="Executive Summary"/>
      <sheetName val="Report Analytics"/>
      <sheetName val="Inspection Summary"/>
      <sheetName val="Corrective Actions"/>
      <sheetName val="Code_Reference"/>
      <sheetName val="Sheet1"/>
    </sheetNames>
    <sheetDataSet>
      <sheetData sheetId="0"/>
      <sheetData sheetId="1"/>
      <sheetData sheetId="2">
        <row r="4">
          <cell r="K4" t="str">
            <v>Compliant Fire</v>
          </cell>
        </row>
      </sheetData>
      <sheetData sheetId="3"/>
      <sheetData sheetId="4">
        <row r="6">
          <cell r="A6" t="str">
            <v>F1</v>
          </cell>
          <cell r="B6">
            <v>0</v>
          </cell>
        </row>
        <row r="7">
          <cell r="A7" t="str">
            <v>F2</v>
          </cell>
          <cell r="B7">
            <v>2</v>
          </cell>
        </row>
        <row r="8">
          <cell r="A8" t="str">
            <v>F3</v>
          </cell>
          <cell r="B8">
            <v>0</v>
          </cell>
        </row>
        <row r="9">
          <cell r="A9" t="str">
            <v>F4</v>
          </cell>
          <cell r="B9">
            <v>0</v>
          </cell>
        </row>
        <row r="10">
          <cell r="A10" t="str">
            <v>F5</v>
          </cell>
          <cell r="B10">
            <v>0</v>
          </cell>
        </row>
        <row r="11">
          <cell r="A11" t="str">
            <v>F6</v>
          </cell>
          <cell r="B11">
            <v>0</v>
          </cell>
        </row>
        <row r="12">
          <cell r="A12" t="str">
            <v>F7</v>
          </cell>
          <cell r="B12">
            <v>0</v>
          </cell>
        </row>
        <row r="13">
          <cell r="A13" t="str">
            <v>F8</v>
          </cell>
          <cell r="B13">
            <v>1</v>
          </cell>
        </row>
        <row r="14">
          <cell r="A14" t="str">
            <v>F9</v>
          </cell>
          <cell r="B14">
            <v>0</v>
          </cell>
        </row>
        <row r="15">
          <cell r="A15" t="str">
            <v>F10</v>
          </cell>
          <cell r="B15">
            <v>0</v>
          </cell>
        </row>
        <row r="16">
          <cell r="A16" t="str">
            <v>F11</v>
          </cell>
          <cell r="B16">
            <v>0</v>
          </cell>
        </row>
        <row r="17">
          <cell r="A17" t="str">
            <v>F12</v>
          </cell>
          <cell r="B17">
            <v>1</v>
          </cell>
        </row>
        <row r="18">
          <cell r="A18" t="str">
            <v>F13</v>
          </cell>
          <cell r="B18">
            <v>0</v>
          </cell>
        </row>
        <row r="19">
          <cell r="A19" t="str">
            <v>F14</v>
          </cell>
          <cell r="B19">
            <v>0</v>
          </cell>
        </row>
        <row r="20">
          <cell r="A20" t="str">
            <v>F15</v>
          </cell>
          <cell r="B20">
            <v>0</v>
          </cell>
        </row>
        <row r="21">
          <cell r="A21" t="str">
            <v>F16</v>
          </cell>
          <cell r="B21">
            <v>0</v>
          </cell>
        </row>
        <row r="22">
          <cell r="A22" t="str">
            <v>F17</v>
          </cell>
          <cell r="B22">
            <v>0</v>
          </cell>
        </row>
        <row r="23">
          <cell r="A23" t="str">
            <v>F18</v>
          </cell>
          <cell r="B23">
            <v>0</v>
          </cell>
        </row>
        <row r="44">
          <cell r="A44" t="str">
            <v>D1</v>
          </cell>
          <cell r="B44">
            <v>1</v>
          </cell>
        </row>
        <row r="45">
          <cell r="A45" t="str">
            <v>D2</v>
          </cell>
          <cell r="B45">
            <v>0</v>
          </cell>
        </row>
        <row r="46">
          <cell r="A46" t="str">
            <v>D3</v>
          </cell>
          <cell r="B46">
            <v>0</v>
          </cell>
        </row>
        <row r="47">
          <cell r="A47" t="str">
            <v>D4</v>
          </cell>
          <cell r="B47">
            <v>0</v>
          </cell>
        </row>
        <row r="48">
          <cell r="A48" t="str">
            <v>D5</v>
          </cell>
          <cell r="B48">
            <v>0</v>
          </cell>
        </row>
        <row r="49">
          <cell r="A49" t="str">
            <v>D6</v>
          </cell>
          <cell r="B49">
            <v>0</v>
          </cell>
        </row>
        <row r="50">
          <cell r="A50" t="str">
            <v>D7</v>
          </cell>
          <cell r="B50">
            <v>0</v>
          </cell>
        </row>
        <row r="51">
          <cell r="A51" t="str">
            <v>D8</v>
          </cell>
          <cell r="B51">
            <v>0</v>
          </cell>
        </row>
        <row r="52">
          <cell r="A52" t="str">
            <v>D9</v>
          </cell>
          <cell r="B52">
            <v>0</v>
          </cell>
        </row>
        <row r="53">
          <cell r="A53" t="str">
            <v>D10</v>
          </cell>
          <cell r="B53">
            <v>2</v>
          </cell>
        </row>
        <row r="54">
          <cell r="A54" t="str">
            <v>D11</v>
          </cell>
          <cell r="B54">
            <v>0</v>
          </cell>
        </row>
        <row r="55">
          <cell r="A55" t="str">
            <v>D12</v>
          </cell>
          <cell r="B55">
            <v>0</v>
          </cell>
        </row>
        <row r="56">
          <cell r="A56" t="str">
            <v>D13</v>
          </cell>
          <cell r="B56">
            <v>0</v>
          </cell>
        </row>
        <row r="57">
          <cell r="A57" t="str">
            <v>D14</v>
          </cell>
          <cell r="B57">
            <v>1</v>
          </cell>
        </row>
        <row r="58">
          <cell r="A58" t="str">
            <v>D15</v>
          </cell>
          <cell r="B58">
            <v>0</v>
          </cell>
        </row>
        <row r="59">
          <cell r="A59" t="str">
            <v>D16</v>
          </cell>
          <cell r="B59">
            <v>0</v>
          </cell>
        </row>
        <row r="60">
          <cell r="A60" t="str">
            <v>D17</v>
          </cell>
          <cell r="B60">
            <v>0</v>
          </cell>
        </row>
        <row r="61">
          <cell r="A61" t="str">
            <v>D18</v>
          </cell>
          <cell r="B61">
            <v>0</v>
          </cell>
        </row>
        <row r="62">
          <cell r="A62" t="str">
            <v>D19</v>
          </cell>
          <cell r="B62">
            <v>0</v>
          </cell>
        </row>
        <row r="63">
          <cell r="A63" t="str">
            <v>D20</v>
          </cell>
          <cell r="B63">
            <v>0</v>
          </cell>
        </row>
        <row r="64">
          <cell r="A64" t="str">
            <v>D21</v>
          </cell>
          <cell r="B64">
            <v>0</v>
          </cell>
        </row>
        <row r="65">
          <cell r="A65" t="str">
            <v>D22</v>
          </cell>
          <cell r="B65">
            <v>0</v>
          </cell>
        </row>
        <row r="66">
          <cell r="A66" t="str">
            <v>D23</v>
          </cell>
          <cell r="B66">
            <v>0</v>
          </cell>
        </row>
        <row r="83">
          <cell r="A83" t="str">
            <v>S1</v>
          </cell>
          <cell r="B83">
            <v>0</v>
          </cell>
        </row>
        <row r="84">
          <cell r="A84" t="str">
            <v>S2</v>
          </cell>
          <cell r="B84">
            <v>0</v>
          </cell>
        </row>
        <row r="85">
          <cell r="A85" t="str">
            <v>S3</v>
          </cell>
          <cell r="B85">
            <v>0</v>
          </cell>
        </row>
        <row r="86">
          <cell r="A86" t="str">
            <v>S4</v>
          </cell>
          <cell r="B86">
            <v>0</v>
          </cell>
        </row>
        <row r="87">
          <cell r="A87" t="str">
            <v>S5</v>
          </cell>
          <cell r="B87">
            <v>0</v>
          </cell>
        </row>
        <row r="88">
          <cell r="A88" t="str">
            <v>S6</v>
          </cell>
          <cell r="B88">
            <v>0</v>
          </cell>
        </row>
        <row r="89">
          <cell r="A89" t="str">
            <v>FC1</v>
          </cell>
          <cell r="B89">
            <v>1</v>
          </cell>
        </row>
        <row r="90">
          <cell r="A90" t="str">
            <v>FC2</v>
          </cell>
          <cell r="B90">
            <v>0</v>
          </cell>
        </row>
        <row r="122">
          <cell r="A122" t="str">
            <v>HH1</v>
          </cell>
          <cell r="B122">
            <v>2</v>
          </cell>
        </row>
        <row r="123">
          <cell r="A123" t="str">
            <v>HH2</v>
          </cell>
          <cell r="B123">
            <v>0</v>
          </cell>
        </row>
        <row r="124">
          <cell r="A124" t="str">
            <v>HH3</v>
          </cell>
          <cell r="B124">
            <v>0</v>
          </cell>
        </row>
        <row r="125">
          <cell r="A125" t="str">
            <v>HH4</v>
          </cell>
          <cell r="B125">
            <v>0</v>
          </cell>
        </row>
        <row r="126">
          <cell r="A126" t="str">
            <v>HH5</v>
          </cell>
          <cell r="B126">
            <v>0</v>
          </cell>
        </row>
        <row r="127">
          <cell r="A127" t="str">
            <v>HH6</v>
          </cell>
          <cell r="B127">
            <v>0</v>
          </cell>
        </row>
        <row r="128">
          <cell r="A128" t="str">
            <v>HH7</v>
          </cell>
          <cell r="B128">
            <v>0</v>
          </cell>
        </row>
        <row r="129">
          <cell r="A129" t="str">
            <v>HH8</v>
          </cell>
          <cell r="B129">
            <v>0</v>
          </cell>
        </row>
        <row r="130">
          <cell r="A130" t="str">
            <v>HH9</v>
          </cell>
          <cell r="B130">
            <v>0</v>
          </cell>
        </row>
        <row r="131">
          <cell r="A131" t="str">
            <v>HH10</v>
          </cell>
          <cell r="B131">
            <v>0</v>
          </cell>
        </row>
        <row r="132">
          <cell r="A132" t="str">
            <v>HH11</v>
          </cell>
          <cell r="B132">
            <v>0</v>
          </cell>
        </row>
        <row r="133">
          <cell r="A133" t="str">
            <v>HL1</v>
          </cell>
          <cell r="B133">
            <v>0</v>
          </cell>
        </row>
        <row r="134">
          <cell r="A134" t="str">
            <v>HL2</v>
          </cell>
          <cell r="B134">
            <v>0</v>
          </cell>
        </row>
        <row r="135">
          <cell r="A135" t="str">
            <v>HL3</v>
          </cell>
          <cell r="B135">
            <v>0</v>
          </cell>
        </row>
        <row r="136">
          <cell r="A136" t="str">
            <v>HL4</v>
          </cell>
          <cell r="B136">
            <v>0</v>
          </cell>
        </row>
        <row r="137">
          <cell r="A137" t="str">
            <v>HL5</v>
          </cell>
          <cell r="B137">
            <v>1</v>
          </cell>
        </row>
        <row r="138">
          <cell r="A138" t="str">
            <v>HL6</v>
          </cell>
          <cell r="B138">
            <v>0</v>
          </cell>
        </row>
        <row r="139">
          <cell r="A139" t="str">
            <v>HL7</v>
          </cell>
          <cell r="B139">
            <v>0</v>
          </cell>
        </row>
        <row r="140">
          <cell r="A140" t="str">
            <v>HL8</v>
          </cell>
          <cell r="B140">
            <v>0</v>
          </cell>
        </row>
        <row r="141">
          <cell r="A141" t="str">
            <v>HL9</v>
          </cell>
          <cell r="B141">
            <v>0</v>
          </cell>
        </row>
        <row r="142">
          <cell r="A142" t="str">
            <v>HL10</v>
          </cell>
          <cell r="B142">
            <v>0</v>
          </cell>
        </row>
        <row r="143">
          <cell r="A143" t="str">
            <v>HL11</v>
          </cell>
          <cell r="B143">
            <v>0</v>
          </cell>
        </row>
        <row r="144">
          <cell r="A144" t="str">
            <v>HL12</v>
          </cell>
          <cell r="B144">
            <v>0</v>
          </cell>
        </row>
        <row r="145">
          <cell r="A145" t="str">
            <v>HC1</v>
          </cell>
          <cell r="B145">
            <v>0</v>
          </cell>
        </row>
        <row r="146">
          <cell r="A146" t="str">
            <v>HC2</v>
          </cell>
          <cell r="B146">
            <v>0</v>
          </cell>
        </row>
        <row r="147">
          <cell r="A147" t="str">
            <v>HC3</v>
          </cell>
          <cell r="B147">
            <v>0</v>
          </cell>
        </row>
        <row r="148">
          <cell r="A148" t="str">
            <v>HC4</v>
          </cell>
          <cell r="B148">
            <v>1</v>
          </cell>
        </row>
        <row r="161">
          <cell r="A161" t="str">
            <v>HC5</v>
          </cell>
          <cell r="B161">
            <v>0</v>
          </cell>
        </row>
        <row r="162">
          <cell r="A162" t="str">
            <v>HC6</v>
          </cell>
          <cell r="B162">
            <v>0</v>
          </cell>
        </row>
        <row r="163">
          <cell r="A163" t="str">
            <v>HC7</v>
          </cell>
          <cell r="B163">
            <v>0</v>
          </cell>
        </row>
        <row r="164">
          <cell r="A164" t="str">
            <v>HC8</v>
          </cell>
          <cell r="B164">
            <v>0</v>
          </cell>
        </row>
        <row r="165">
          <cell r="A165" t="str">
            <v>HC9</v>
          </cell>
          <cell r="B165">
            <v>0</v>
          </cell>
        </row>
        <row r="166">
          <cell r="A166" t="str">
            <v>HC10</v>
          </cell>
          <cell r="B166">
            <v>0</v>
          </cell>
        </row>
        <row r="167">
          <cell r="A167" t="str">
            <v>HP1</v>
          </cell>
          <cell r="B167">
            <v>0</v>
          </cell>
        </row>
        <row r="168">
          <cell r="A168" t="str">
            <v>HP2</v>
          </cell>
          <cell r="B168">
            <v>0</v>
          </cell>
        </row>
        <row r="169">
          <cell r="A169" t="str">
            <v>HP3</v>
          </cell>
          <cell r="B169">
            <v>0</v>
          </cell>
        </row>
        <row r="170">
          <cell r="A170" t="str">
            <v>HA1</v>
          </cell>
          <cell r="B170">
            <v>0</v>
          </cell>
        </row>
        <row r="171">
          <cell r="A171" t="str">
            <v>HA2</v>
          </cell>
          <cell r="B171">
            <v>0</v>
          </cell>
        </row>
        <row r="172">
          <cell r="A172" t="str">
            <v>HA3</v>
          </cell>
          <cell r="B172">
            <v>0</v>
          </cell>
        </row>
        <row r="173">
          <cell r="A173" t="str">
            <v>HA4</v>
          </cell>
          <cell r="B173">
            <v>0</v>
          </cell>
        </row>
        <row r="174">
          <cell r="A174" t="str">
            <v>HA5</v>
          </cell>
          <cell r="B174">
            <v>0</v>
          </cell>
        </row>
        <row r="175">
          <cell r="A175" t="str">
            <v>HA6</v>
          </cell>
          <cell r="B175">
            <v>0</v>
          </cell>
        </row>
        <row r="176">
          <cell r="A176" t="str">
            <v>HO1</v>
          </cell>
          <cell r="B176">
            <v>0</v>
          </cell>
        </row>
        <row r="177">
          <cell r="A177" t="str">
            <v>HO2</v>
          </cell>
          <cell r="B177">
            <v>0</v>
          </cell>
        </row>
        <row r="178">
          <cell r="A178" t="str">
            <v>HO3</v>
          </cell>
          <cell r="B178">
            <v>0</v>
          </cell>
        </row>
        <row r="179">
          <cell r="A179" t="str">
            <v>HO4</v>
          </cell>
          <cell r="B179">
            <v>0</v>
          </cell>
        </row>
        <row r="180">
          <cell r="A180" t="str">
            <v>HS1</v>
          </cell>
          <cell r="B180">
            <v>0</v>
          </cell>
        </row>
        <row r="181">
          <cell r="A181" t="str">
            <v>HS2</v>
          </cell>
          <cell r="B181">
            <v>0</v>
          </cell>
        </row>
        <row r="182">
          <cell r="A182" t="str">
            <v>HS3</v>
          </cell>
          <cell r="B182">
            <v>0</v>
          </cell>
        </row>
        <row r="183">
          <cell r="A183" t="str">
            <v>HS4</v>
          </cell>
          <cell r="B183">
            <v>0</v>
          </cell>
        </row>
        <row r="184">
          <cell r="A184" t="str">
            <v>HG1</v>
          </cell>
          <cell r="B184">
            <v>0</v>
          </cell>
        </row>
        <row r="185">
          <cell r="A185" t="str">
            <v>HG2</v>
          </cell>
          <cell r="B185">
            <v>0</v>
          </cell>
        </row>
        <row r="186">
          <cell r="A186" t="str">
            <v>HG3</v>
          </cell>
          <cell r="B186">
            <v>0</v>
          </cell>
        </row>
        <row r="187">
          <cell r="A187" t="str">
            <v>HM1</v>
          </cell>
          <cell r="B187">
            <v>0</v>
          </cell>
        </row>
        <row r="188">
          <cell r="A188" t="str">
            <v>HM2</v>
          </cell>
          <cell r="B188">
            <v>1</v>
          </cell>
        </row>
        <row r="200">
          <cell r="A200" t="str">
            <v>G1</v>
          </cell>
          <cell r="B200">
            <v>0</v>
          </cell>
        </row>
        <row r="201">
          <cell r="A201" t="str">
            <v>G2</v>
          </cell>
          <cell r="B201">
            <v>0</v>
          </cell>
        </row>
        <row r="202">
          <cell r="A202" t="str">
            <v>G3</v>
          </cell>
          <cell r="B202">
            <v>0</v>
          </cell>
        </row>
        <row r="203">
          <cell r="A203" t="str">
            <v>G4</v>
          </cell>
          <cell r="B203">
            <v>0</v>
          </cell>
        </row>
        <row r="204">
          <cell r="A204" t="str">
            <v>G5</v>
          </cell>
          <cell r="B204">
            <v>0</v>
          </cell>
        </row>
        <row r="205">
          <cell r="A205" t="str">
            <v>G6</v>
          </cell>
          <cell r="B205">
            <v>0</v>
          </cell>
        </row>
        <row r="206">
          <cell r="A206" t="str">
            <v>G7</v>
          </cell>
          <cell r="B206">
            <v>0</v>
          </cell>
        </row>
        <row r="207">
          <cell r="A207" t="str">
            <v>G8</v>
          </cell>
          <cell r="B207">
            <v>0</v>
          </cell>
        </row>
        <row r="208">
          <cell r="A208" t="str">
            <v>G9</v>
          </cell>
          <cell r="B208">
            <v>0</v>
          </cell>
        </row>
        <row r="209">
          <cell r="A209" t="str">
            <v>G10</v>
          </cell>
          <cell r="B209">
            <v>0</v>
          </cell>
        </row>
        <row r="210">
          <cell r="A210" t="str">
            <v>G11</v>
          </cell>
          <cell r="B210">
            <v>0</v>
          </cell>
        </row>
        <row r="211">
          <cell r="A211" t="str">
            <v>G0</v>
          </cell>
          <cell r="B211">
            <v>0</v>
          </cell>
        </row>
        <row r="216">
          <cell r="A216" t="str">
            <v>O1</v>
          </cell>
          <cell r="B216">
            <v>0</v>
          </cell>
        </row>
        <row r="217">
          <cell r="A217" t="str">
            <v>O2</v>
          </cell>
          <cell r="B217">
            <v>0</v>
          </cell>
        </row>
        <row r="218">
          <cell r="A218" t="str">
            <v>O3</v>
          </cell>
          <cell r="B218">
            <v>0</v>
          </cell>
        </row>
        <row r="219">
          <cell r="A219" t="str">
            <v>O4</v>
          </cell>
          <cell r="B219">
            <v>2</v>
          </cell>
        </row>
        <row r="220">
          <cell r="A220" t="str">
            <v>O5</v>
          </cell>
          <cell r="B220">
            <v>0</v>
          </cell>
        </row>
        <row r="221">
          <cell r="A221" t="str">
            <v>O6</v>
          </cell>
          <cell r="B221">
            <v>0</v>
          </cell>
        </row>
        <row r="222">
          <cell r="A222" t="str">
            <v>O7</v>
          </cell>
          <cell r="B222">
            <v>0</v>
          </cell>
        </row>
        <row r="223">
          <cell r="A223" t="str">
            <v>O0</v>
          </cell>
          <cell r="B223">
            <v>0</v>
          </cell>
        </row>
      </sheetData>
      <sheetData sheetId="5"/>
      <sheetData sheetId="6"/>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70DE1E36-36AA-4161-A05B-C0012280203C}" name="Raw_data" displayName="Raw_data_1" ref="A1:XFD1001" headerRowCount="0" totalsRowShown="0">
  <tableColumns count="16384">
    <tableColumn id="1" xr3:uid="{546E738C-FD18-40A9-B6E0-12B6D8482739}" name="Column1" dataDxfId="214"/>
    <tableColumn id="2" xr3:uid="{7BE66D31-BD0A-49AE-9E0A-FE8847BC4F50}" name="Column2" dataDxfId="213"/>
    <tableColumn id="3" xr3:uid="{5E992C96-BA32-4A8A-8217-2B71B0BBE6A9}" name="Column3" dataDxfId="212"/>
    <tableColumn id="4" xr3:uid="{7400B935-9E38-465B-ABE6-DAC25B5AD838}" name="Column4" dataDxfId="211"/>
    <tableColumn id="5" xr3:uid="{BF4384BB-362C-4A62-A664-709CD6EA69A5}" name="Column5" dataDxfId="210"/>
    <tableColumn id="6" xr3:uid="{C4AD6095-170F-49EE-AF4E-EF38448776ED}" name="Column6" dataDxfId="209"/>
    <tableColumn id="7" xr3:uid="{A094F33C-473E-4F41-9549-C8ED8CF12763}" name="Column7" dataDxfId="208"/>
    <tableColumn id="96" xr3:uid="{5C66D369-24D8-4D3F-A873-1B3B9792C963}" name="Column8" dataDxfId="207"/>
    <tableColumn id="8" xr3:uid="{ACBBBCA8-ACC2-474D-864B-489BE1C9EEDB}" name="Column9" dataDxfId="206"/>
    <tableColumn id="94" xr3:uid="{DB34D815-DFF9-444B-AED8-6914A006C12E}" name="Column10" dataDxfId="205"/>
    <tableColumn id="95" xr3:uid="{5706405A-CE15-4B15-B7F6-7801DDBD6097}" name="Column11" dataDxfId="204"/>
    <tableColumn id="9" xr3:uid="{FF8A4D53-54BC-403A-A902-40A187F9F803}" name="Column12" dataDxfId="203"/>
    <tableColumn id="10" xr3:uid="{E2290A9E-018D-40BA-B7B0-8646D496D442}" name="Column13" dataDxfId="202"/>
    <tableColumn id="11" xr3:uid="{DC38CEB4-FB95-451C-9076-DF6093836380}" name="Column14" dataDxfId="201"/>
    <tableColumn id="12" xr3:uid="{A5FC4074-3ECC-48F4-AF7C-A518508A0BB7}" name="Column15" dataDxfId="200"/>
    <tableColumn id="13" xr3:uid="{25219A83-01B5-44E4-9812-E9213B3C9E75}" name="Column16" dataDxfId="199"/>
    <tableColumn id="14" xr3:uid="{5AB3F9E9-6002-4067-AB79-EA7DB3D825C5}" name="Column17" dataDxfId="198"/>
    <tableColumn id="15" xr3:uid="{984A6908-4C74-4B54-BAFE-57B6F8B4F654}" name="Column18" dataDxfId="197"/>
    <tableColumn id="16" xr3:uid="{6EE82C1F-A112-472E-814B-3434CF86668C}" name="Column19" dataDxfId="196"/>
    <tableColumn id="17" xr3:uid="{5771EF53-C5FE-45F0-95A4-C02D830C34C7}" name="Column20" dataDxfId="195"/>
    <tableColumn id="18" xr3:uid="{F83E0B3A-4F51-44AC-9957-D6612141C693}" name="Column21" dataDxfId="194"/>
    <tableColumn id="19" xr3:uid="{B5B73A6B-3940-43CE-83C4-A914428B24F1}" name="Column22" dataDxfId="193"/>
    <tableColumn id="20" xr3:uid="{C74FF52F-C135-4663-B886-C159387FA031}" name="Column23" dataDxfId="192"/>
    <tableColumn id="21" xr3:uid="{87F779C5-DE4A-47C2-8751-4531A83BF13A}" name="Column24" dataDxfId="191"/>
    <tableColumn id="22" xr3:uid="{CC082087-1DD1-43CB-B756-75F1D6FF6B4D}" name="Column25" dataDxfId="190"/>
    <tableColumn id="23" xr3:uid="{0C061D17-1BD3-4DE1-9EB7-D3D988DDE38C}" name="Column26" dataDxfId="189"/>
    <tableColumn id="24" xr3:uid="{B5C48894-E8EB-4A09-A959-714A79DC74F9}" name="Column27" dataDxfId="188"/>
    <tableColumn id="25" xr3:uid="{97E7401C-AF73-406F-B6F4-ACC12E77E4B0}" name="Column28" dataDxfId="187"/>
    <tableColumn id="26" xr3:uid="{525D468D-A16B-4FC1-A8A9-B38E12777B21}" name="Column29" dataDxfId="186"/>
    <tableColumn id="27" xr3:uid="{666C3ADF-E670-4647-BB74-025724A9DC68}" name="Column30" dataDxfId="185"/>
    <tableColumn id="28" xr3:uid="{A9C75B18-7868-4994-862A-D520F22A7071}" name="Column31" dataDxfId="184"/>
    <tableColumn id="29" xr3:uid="{97E6CC88-2946-4558-8FE5-848E2B75A69A}" name="Column32" dataDxfId="183"/>
    <tableColumn id="30" xr3:uid="{4BBB13CA-0A34-49EE-9146-6FB17B30F7FF}" name="Column33" dataDxfId="182"/>
    <tableColumn id="31" xr3:uid="{D58AE460-3EC6-4559-AA92-670BF332079D}" name="Column34" dataDxfId="181"/>
    <tableColumn id="32" xr3:uid="{1C41B293-A352-45E2-B42C-999768336F5D}" name="Column35" dataDxfId="180"/>
    <tableColumn id="33" xr3:uid="{661B5810-8030-4E93-B26F-E59BC1CBA5A3}" name="Column36" dataDxfId="179"/>
    <tableColumn id="34" xr3:uid="{66FB64AF-43CF-4B55-A6CD-D4366C2830A5}" name="Column37" dataDxfId="178"/>
    <tableColumn id="35" xr3:uid="{3D7BCA70-2012-40DA-AB85-00DB2A86ADE6}" name="Column38" dataDxfId="177"/>
    <tableColumn id="36" xr3:uid="{F40A5A4A-B15D-42D9-B87F-522F1247FF83}" name="Column39" dataDxfId="176"/>
    <tableColumn id="37" xr3:uid="{C7074B7A-79AA-4F1C-B35E-68A69DC04328}" name="Column40" dataDxfId="175"/>
    <tableColumn id="38" xr3:uid="{8E54C8CB-D152-4EE9-B639-4602DD2143BE}" name="Column41" dataDxfId="174"/>
    <tableColumn id="39" xr3:uid="{9E1271A0-3A42-4849-9EE8-F3C13490486F}" name="Column42" dataDxfId="173"/>
    <tableColumn id="40" xr3:uid="{CAAC477B-3D76-4002-BEE2-13BDC6B1DB7C}" name="Column43" dataDxfId="172"/>
    <tableColumn id="41" xr3:uid="{335E7AF4-252D-4455-94BF-43CC00179E3F}" name="Column44" dataDxfId="171"/>
    <tableColumn id="42" xr3:uid="{2C286CFA-CF76-4C8F-9CE9-7E08D120F3BA}" name="Column45" dataDxfId="170"/>
    <tableColumn id="43" xr3:uid="{59F1CE45-9AE2-43E2-B7FB-8AB5BC585989}" name="Column46" dataDxfId="169"/>
    <tableColumn id="44" xr3:uid="{EFDF4A11-37C2-436A-B547-BB9EF773D6A7}" name="Column47" dataDxfId="168"/>
    <tableColumn id="45" xr3:uid="{0A0C4F07-56F4-4814-80EE-8421BB9668B7}" name="Column48" dataDxfId="167"/>
    <tableColumn id="46" xr3:uid="{ACAB0AC0-FA83-4BF7-8FA8-9825F6270C63}" name="Column49" dataDxfId="166"/>
    <tableColumn id="47" xr3:uid="{5AF93179-CD90-4319-94F8-37F3F2EBE603}" name="Column50" dataDxfId="165"/>
    <tableColumn id="48" xr3:uid="{9B2D8AC1-0FF2-494E-945C-AE19F88BA177}" name="Column51" dataDxfId="164"/>
    <tableColumn id="49" xr3:uid="{63D3B711-DD71-45B8-BC8D-98D1D0B8ABD6}" name="Column52" dataDxfId="163"/>
    <tableColumn id="50" xr3:uid="{25FF8250-8E14-4E68-87E7-601DD17F7AD9}" name="Column53" dataDxfId="162"/>
    <tableColumn id="51" xr3:uid="{010C457A-6ACD-45FA-B378-AE18B6BC5953}" name="Column54" dataDxfId="161"/>
    <tableColumn id="52" xr3:uid="{BFC19CA4-4782-4DC5-8F4F-7C7EC394CBFA}" name="Column55" dataDxfId="160"/>
    <tableColumn id="53" xr3:uid="{FA951CA5-2C7C-4B32-BE45-F1D2B04FD846}" name="Column56" dataDxfId="159"/>
    <tableColumn id="54" xr3:uid="{5FACB44E-4601-46C0-A160-BC5E54A74367}" name="Column57" dataDxfId="158"/>
    <tableColumn id="55" xr3:uid="{DFB06A95-C023-4B53-BB66-1D60A4E14445}" name="Column58" dataDxfId="157"/>
    <tableColumn id="56" xr3:uid="{75408687-EE0A-4DA7-B9AA-E49923F4E266}" name="Column59" dataDxfId="156"/>
    <tableColumn id="57" xr3:uid="{47247153-C1F9-4CDA-96BB-704AEE1D4EC0}" name="Column60" dataDxfId="155"/>
    <tableColumn id="58" xr3:uid="{F5296579-B08F-4E10-8AEF-1C6F48B8BF47}" name="Column61" dataDxfId="154"/>
    <tableColumn id="59" xr3:uid="{83832848-0673-4A77-9C08-7D66D8415A29}" name="Column62" dataDxfId="153"/>
    <tableColumn id="60" xr3:uid="{E1903BF0-BA2D-4C00-B787-C03519EF97B8}" name="Column63" dataDxfId="152"/>
    <tableColumn id="61" xr3:uid="{9CA4E3E5-D65B-4467-8FE3-6ACCB80A5007}" name="Column64" dataDxfId="151"/>
    <tableColumn id="62" xr3:uid="{E2A1DB15-9CEB-4097-94C3-5938DA9B0D30}" name="Column65" dataDxfId="150"/>
    <tableColumn id="63" xr3:uid="{B7E418F7-FF67-46D9-8809-41F06ABEBBF3}" name="Column66" dataDxfId="149"/>
    <tableColumn id="64" xr3:uid="{2687044D-324F-42E0-A08D-CF208B62316D}" name="Column67" dataDxfId="148"/>
    <tableColumn id="65" xr3:uid="{6796970E-53FC-4433-BB4C-A445888F117B}" name="Column68" dataDxfId="147"/>
    <tableColumn id="66" xr3:uid="{0D75D772-EA5B-4687-BE2A-E8D6AA707BE6}" name="Column69" dataDxfId="146"/>
    <tableColumn id="67" xr3:uid="{C72EB3CA-612D-49DA-ABC6-B60B4D41C20A}" name="Column70" dataDxfId="145"/>
    <tableColumn id="68" xr3:uid="{4231EFF4-12CB-491B-9963-A29006060B30}" name="Column71" dataDxfId="144"/>
    <tableColumn id="69" xr3:uid="{99F3903D-45B4-4DE8-B51C-BD010287AE3E}" name="Column72" dataDxfId="143"/>
    <tableColumn id="70" xr3:uid="{A2323044-BE2C-4C93-BC13-F3EFC033D93C}" name="Column73" dataDxfId="142"/>
    <tableColumn id="71" xr3:uid="{76759C22-D39B-45C6-BDDE-8F2C6EE6529D}" name="Column74" dataDxfId="141"/>
    <tableColumn id="72" xr3:uid="{2C970FF5-2A4F-4E51-87BA-E66E279125CF}" name="Column75" dataDxfId="140"/>
    <tableColumn id="73" xr3:uid="{4C4F6EBE-75ED-4569-B49F-71FEEEB288EB}" name="Column76" dataDxfId="139"/>
    <tableColumn id="74" xr3:uid="{35075676-FD37-4338-B2D3-C5F849819F57}" name="Column77" dataDxfId="138"/>
    <tableColumn id="75" xr3:uid="{6D408299-FC4B-4770-88DD-25B52ED9B7B5}" name="Column78" dataDxfId="137"/>
    <tableColumn id="76" xr3:uid="{1DB7AF0C-C8EF-4C26-8922-45B1236B6951}" name="Column79" dataDxfId="136"/>
    <tableColumn id="77" xr3:uid="{7AEEEFB2-574B-41BA-8FE9-A78FB3AF2DD4}" name="Column80" dataDxfId="135"/>
    <tableColumn id="78" xr3:uid="{A862BF9C-4411-4C27-8674-02610C341296}" name="Column81" dataDxfId="134"/>
    <tableColumn id="79" xr3:uid="{85DA0FC5-3ED6-40BD-9CA5-C9CC6B842AC7}" name="Column82" dataDxfId="133"/>
    <tableColumn id="80" xr3:uid="{F54BC4B2-8579-4C7B-A192-6EE58826E304}" name="Column83" dataDxfId="132"/>
    <tableColumn id="81" xr3:uid="{01268524-0722-43C9-AC00-38E35BC9BA6F}" name="Column84" dataDxfId="131"/>
    <tableColumn id="82" xr3:uid="{BB1D8166-4521-467B-905D-33A9A3E0E0F0}" name="Column85" dataDxfId="130"/>
    <tableColumn id="83" xr3:uid="{47C0768A-2784-4BA1-BDF1-A72A528885A8}" name="Column86" dataDxfId="129"/>
    <tableColumn id="84" xr3:uid="{8EEBDD10-E22E-45D6-B9CC-81056C553A7C}" name="Column87" dataDxfId="128"/>
    <tableColumn id="85" xr3:uid="{4F217C8C-0504-42EC-99E4-73E44CF451BD}" name="Column88" dataDxfId="127"/>
    <tableColumn id="86" xr3:uid="{115809F1-11A1-4736-97F5-A53A1A5F1F02}" name="Column89" dataDxfId="126"/>
    <tableColumn id="87" xr3:uid="{35718BA6-56FE-418C-A942-EBF30893C691}" name="Column90" dataDxfId="125"/>
    <tableColumn id="88" xr3:uid="{648FFA7E-8697-47AA-931A-06C50718E1BD}" name="Column91" dataDxfId="124"/>
    <tableColumn id="89" xr3:uid="{0AC4165D-6308-44C7-B895-1F55FF27C39A}" name="Column92" dataDxfId="123"/>
    <tableColumn id="90" xr3:uid="{3774178A-5330-47EE-BBA4-E74333C13493}" name="Column93" dataDxfId="122"/>
    <tableColumn id="91" xr3:uid="{1331E0E5-2B11-40A6-884A-F6D53680AE0E}" name="Column94" dataDxfId="121"/>
    <tableColumn id="92" xr3:uid="{06AD67BE-8083-49D7-B57E-B1E84D58B7E1}" name="Column95" dataDxfId="120"/>
    <tableColumn id="93" xr3:uid="{852CB8DD-29BA-4F39-8C34-C74EE1122E2B}" name="Column96" dataDxfId="119"/>
    <tableColumn id="97" xr3:uid="{0408FD7E-4719-489A-942D-FC67BE38637C}" name="Column97" dataDxfId="118"/>
    <tableColumn id="98" xr3:uid="{137A82A2-20E3-4AF9-B14A-FAE42C75573B}" name="Column98" dataDxfId="117"/>
    <tableColumn id="99" xr3:uid="{162046D9-F5E8-445C-B34B-1AA7344E95EB}" name="Column99" dataDxfId="116"/>
    <tableColumn id="100" xr3:uid="{11D695F9-51C8-4E0B-9815-691E7EC9AC1E}" name="Column100" dataDxfId="115"/>
    <tableColumn id="101" xr3:uid="{F09B9B73-0976-44DF-9D74-FB2595957E7F}" name="Column101" dataDxfId="114"/>
    <tableColumn id="102" xr3:uid="{814957CD-5600-4D12-B0D3-9E1B945497BF}" name="Column102" dataDxfId="113"/>
    <tableColumn id="103" xr3:uid="{CFFE11E6-9298-4E2C-838F-FEC970824263}" name="Column103" dataDxfId="112"/>
    <tableColumn id="104" xr3:uid="{25CE6C1B-46DB-43F4-BA11-1E75A04D4841}" name="Column104" dataDxfId="111"/>
    <tableColumn id="105" xr3:uid="{86B208E5-35FD-4CDC-A373-5E955E1F8234}" name="Column105" dataDxfId="110"/>
    <tableColumn id="106" xr3:uid="{70724526-515A-4556-B130-F17EA2AEF1C8}" name="Column106" dataDxfId="109"/>
    <tableColumn id="107" xr3:uid="{0398B616-2C12-4409-96A9-3271FE127247}" name="Column107" dataDxfId="108"/>
    <tableColumn id="108" xr3:uid="{F90F4CDA-3032-4D47-B0B4-E0C29F6D106E}" name="Column108" dataDxfId="107"/>
    <tableColumn id="109" xr3:uid="{02DCD809-4516-4B56-8E76-6EFB032F12B4}" name="Column109" dataDxfId="106"/>
    <tableColumn id="110" xr3:uid="{9430E403-0A4C-4AE9-9869-E77973D1AA38}" name="Column110" dataDxfId="105"/>
    <tableColumn id="111" xr3:uid="{E3EBC212-9DDD-417A-BD70-1C3D27974D94}" name="Column111" dataDxfId="104"/>
    <tableColumn id="112" xr3:uid="{2D292FDE-2EC6-433E-832C-CB5E4A07E5D1}" name="Column112" dataDxfId="103"/>
    <tableColumn id="113" xr3:uid="{9F86B860-C9E3-46E4-A4DD-CD0E00928FC1}" name="Column113" dataDxfId="102"/>
    <tableColumn id="114" xr3:uid="{75E99905-7485-46FC-8876-43CC91D46F29}" name="Column114" dataDxfId="101"/>
    <tableColumn id="115" xr3:uid="{21683C7F-1BBE-4331-AB08-5C06C0E4B115}" name="Column115" dataDxfId="100"/>
    <tableColumn id="116" xr3:uid="{9B35641F-C622-4A84-9F7A-804DD50D9B8B}" name="Column116" dataDxfId="99"/>
    <tableColumn id="117" xr3:uid="{AB06016D-1B66-48F7-B8D9-8D56EF29DAD7}" name="Column117" dataDxfId="98"/>
    <tableColumn id="118" xr3:uid="{04A15D34-9CC6-4EFE-BFCC-B0B82DC48645}" name="Column118" dataDxfId="97"/>
    <tableColumn id="119" xr3:uid="{15A35E80-156D-4D2F-A7A1-41004DAD8B04}" name="Column119" dataDxfId="96"/>
    <tableColumn id="120" xr3:uid="{448442A7-D518-4693-B2E2-2F846615BBD3}" name="Column120" dataDxfId="95"/>
    <tableColumn id="121" xr3:uid="{88E1275A-DCAA-4FB6-A82C-7F1217390DBB}" name="Column121" dataDxfId="94"/>
    <tableColumn id="122" xr3:uid="{224E0EE9-7435-405F-9CD3-EB9D27E07FB3}" name="Column122" dataDxfId="93"/>
    <tableColumn id="123" xr3:uid="{228802B6-C81C-47E7-AC29-736D572126C1}" name="Column123" dataDxfId="92"/>
    <tableColumn id="124" xr3:uid="{275F6CA1-5DBB-4B48-BB44-10C48793315E}" name="Column124" dataDxfId="91"/>
    <tableColumn id="125" xr3:uid="{02EDB889-7173-4A83-B63C-5755182A2776}" name="Column125" dataDxfId="90"/>
    <tableColumn id="126" xr3:uid="{C0001A43-67A9-4FC8-A330-17E6F8907AB2}" name="Column126" dataDxfId="89"/>
    <tableColumn id="127" xr3:uid="{33164064-9998-4730-BCEA-B1147981206B}" name="Column127" dataDxfId="88"/>
    <tableColumn id="128" xr3:uid="{14FA7654-287C-4B86-8BBD-89C9E3519C72}" name="Column128" dataDxfId="87"/>
    <tableColumn id="129" xr3:uid="{BDDE9E27-79A0-4369-9AE9-4A829D71ECC7}" name="Column129" dataDxfId="86"/>
    <tableColumn id="130" xr3:uid="{FE5660AC-5D4E-4875-92C7-51591754BFE9}" name="Column130" dataDxfId="85"/>
    <tableColumn id="131" xr3:uid="{6D64CF0E-CAF1-4660-8040-8E12CFF81C49}" name="Column131" dataDxfId="84"/>
    <tableColumn id="132" xr3:uid="{2844A8C7-41BF-4076-968A-DB14D028E5A9}" name="Column132" dataDxfId="83"/>
    <tableColumn id="133" xr3:uid="{A2445CE9-4DFE-4BD1-A1DF-946342797E71}" name="Column133" dataDxfId="82"/>
    <tableColumn id="134" xr3:uid="{C6384842-6AF2-49F0-95FB-A84006187276}" name="Column134" dataDxfId="81"/>
    <tableColumn id="135" xr3:uid="{91AABC24-7B85-4DCE-AF86-3A62573513D7}" name="Column135" dataDxfId="80"/>
    <tableColumn id="136" xr3:uid="{A7B67B4F-160F-4C89-9142-254F312E1BC0}" name="Column136" dataDxfId="79"/>
    <tableColumn id="137" xr3:uid="{67BAAA9F-89A3-42C0-AE2D-0F8D08D7FD5D}" name="Column137" dataDxfId="78"/>
    <tableColumn id="138" xr3:uid="{E8DCBF3D-2382-4BAB-B5A6-9795C72848C1}" name="Column138" dataDxfId="77"/>
    <tableColumn id="139" xr3:uid="{BDA696AA-8540-4CDE-B19A-CB449D3F2CD8}" name="Column139" dataDxfId="76"/>
    <tableColumn id="140" xr3:uid="{D4CDCA42-9F54-49E0-A997-2E4D40B4F946}" name="Column140" dataDxfId="75"/>
    <tableColumn id="141" xr3:uid="{06A17B94-E258-44E2-8EBA-73DE5317C9D5}" name="Column141" dataDxfId="74"/>
    <tableColumn id="142" xr3:uid="{213AB8FD-7B38-41FA-8608-387AB39BCE67}" name="Column142" dataDxfId="73"/>
    <tableColumn id="143" xr3:uid="{BBEA144B-250D-4D2B-9E9E-A928FACCD060}" name="Column143" dataDxfId="72"/>
    <tableColumn id="144" xr3:uid="{1CA8EB53-8D9B-4156-90E6-EAF5F544E7B2}" name="Column144" dataDxfId="71"/>
    <tableColumn id="145" xr3:uid="{BF18850D-16D8-469B-9228-6A6CFC85FA63}" name="Column145" dataDxfId="70"/>
    <tableColumn id="146" xr3:uid="{5A5516FB-DE0A-465C-B9B0-63DF8B02E441}" name="Column146" dataDxfId="69"/>
    <tableColumn id="147" xr3:uid="{1521C182-0A2C-4191-B5AF-BDFD40CF6D84}" name="Column147" dataDxfId="68"/>
    <tableColumn id="148" xr3:uid="{CA91B14B-87CE-4511-9629-B56EE0A70F17}" name="Column148" dataDxfId="67"/>
    <tableColumn id="149" xr3:uid="{EBE95CD1-39BE-47EE-9181-541F29D06D57}" name="Column149" dataDxfId="66"/>
    <tableColumn id="150" xr3:uid="{7FE6E98E-D651-49E7-91FC-A105EAEB9D3C}" name="Column150" dataDxfId="65"/>
    <tableColumn id="151" xr3:uid="{A133761A-7A59-4913-9E02-F3DD0E2BE0DB}" name="Column151" dataDxfId="64"/>
    <tableColumn id="152" xr3:uid="{461DCBEA-47F6-44E5-B7B1-D35D92CD8612}" name="Column152" dataDxfId="63"/>
    <tableColumn id="153" xr3:uid="{2FACBDBB-B0A8-48D0-8672-91BED9A4F427}" name="Column153" dataDxfId="62"/>
    <tableColumn id="154" xr3:uid="{BA2F03DB-B6C7-43AA-A1BB-FF27527EB017}" name="Column154" dataDxfId="61"/>
    <tableColumn id="155" xr3:uid="{7D9D6478-67AF-4E29-9097-6542E621BAFE}" name="Column155" dataDxfId="60"/>
    <tableColumn id="156" xr3:uid="{8A66D1A6-C749-43EB-8C8F-F6EFD0F1EFFB}" name="Column156" dataDxfId="59"/>
    <tableColumn id="157" xr3:uid="{04C4E219-5AFA-429F-B8B3-AF3883F47EA5}" name="Column157" dataDxfId="58"/>
    <tableColumn id="158" xr3:uid="{991215E4-6E52-46E7-9BCE-84DD333CBC86}" name="Column158" dataDxfId="57"/>
    <tableColumn id="159" xr3:uid="{C3AEF3DF-86E6-499B-B81A-D7B459CA1ED3}" name="Column159" dataDxfId="56"/>
    <tableColumn id="160" xr3:uid="{0C6D52C4-7E48-40ED-AE34-C6035038335B}" name="Column160" dataDxfId="55"/>
    <tableColumn id="161" xr3:uid="{CE5B89B1-8D40-4A0B-AB7E-91471A2FC6D2}" name="Column161" dataDxfId="54"/>
    <tableColumn id="162" xr3:uid="{8D914A10-E8C0-48BD-B2F4-6549077B5372}" name="Column162" dataDxfId="53"/>
    <tableColumn id="163" xr3:uid="{4238425A-BEFD-4453-92FB-1E754EB6E26D}" name="Column163" dataDxfId="52"/>
    <tableColumn id="164" xr3:uid="{DC8596AD-DD19-4805-9F45-880541856345}" name="Column164" dataDxfId="51"/>
    <tableColumn id="165" xr3:uid="{23C78F1F-859D-4B31-AA5B-D3EE0AAF44D0}" name="Column165" dataDxfId="50"/>
    <tableColumn id="166" xr3:uid="{0F19DB78-039C-4444-ACEC-81E3E9EA1A12}" name="Column166" dataDxfId="49"/>
    <tableColumn id="167" xr3:uid="{0C75B96F-8DC7-4BCC-B225-AA338936947B}" name="Column167" dataDxfId="48"/>
    <tableColumn id="168" xr3:uid="{3CF2BDE8-1C13-446B-812A-2BCD0B034C87}" name="Column168" dataDxfId="47"/>
    <tableColumn id="169" xr3:uid="{FE9FE644-4078-489B-AB7C-8CCA80B845E1}" name="Column169" dataDxfId="46"/>
    <tableColumn id="170" xr3:uid="{B9D07D2D-69C5-44A2-A99D-9A81465D122D}" name="Column170" dataDxfId="45"/>
    <tableColumn id="171" xr3:uid="{0B1AA9DF-FF71-4B9D-A0AA-8F2AE6E32402}" name="Column171" dataDxfId="44"/>
    <tableColumn id="172" xr3:uid="{3A6E0095-B459-4C90-8D86-E782AB646D49}" name="Column172" dataDxfId="43"/>
    <tableColumn id="173" xr3:uid="{B4611F78-7329-40BC-B3AF-0C34D7147662}" name="Column173" dataDxfId="42"/>
    <tableColumn id="174" xr3:uid="{FBFEA637-7C8E-4343-8F04-7E861B3F28A5}" name="Column174" dataDxfId="41"/>
    <tableColumn id="175" xr3:uid="{512A8A3B-2E43-4039-92EE-769C8BBA5764}" name="Column175" dataDxfId="40"/>
    <tableColumn id="176" xr3:uid="{E2AD4AA0-2510-4452-829E-5443690DF237}" name="Column176" dataDxfId="39"/>
    <tableColumn id="177" xr3:uid="{72893537-5C16-4869-8C4B-B618AAC5C3E5}" name="Column177" dataDxfId="38"/>
    <tableColumn id="178" xr3:uid="{28F9947F-9670-442F-8F53-0A0F9370DA2B}" name="Column178" dataDxfId="37"/>
    <tableColumn id="179" xr3:uid="{CCCC621B-75CC-4424-B17E-5F32CA573865}" name="Column179" dataDxfId="36"/>
    <tableColumn id="180" xr3:uid="{871B12B3-BA12-43E0-B26E-4367BA8BC76D}" name="Column180" dataDxfId="35"/>
    <tableColumn id="181" xr3:uid="{B45C08C5-CAED-41AC-BA7D-AC0DF1A6530A}" name="Column181" dataDxfId="34"/>
    <tableColumn id="182" xr3:uid="{2D9D71DB-6886-4450-9FD4-44CE6BEE9F0A}" name="Column182" dataDxfId="33"/>
    <tableColumn id="183" xr3:uid="{5E83DCD3-E671-4A57-9536-FDE0A16D1800}" name="Column183" dataDxfId="32"/>
    <tableColumn id="184" xr3:uid="{14C880B3-3AF9-4D6A-A9F1-4AEB3BA416FF}" name="Column184" dataDxfId="31"/>
    <tableColumn id="185" xr3:uid="{AFFE36CD-33A9-4CC6-A8BD-31BC809DB90B}" name="Column185" dataDxfId="30"/>
    <tableColumn id="186" xr3:uid="{E2CC0068-E386-49D1-A425-A9A4BD0BEB9A}" name="Column186" dataDxfId="29"/>
    <tableColumn id="187" xr3:uid="{73EF0F65-B905-43A8-9FDC-BFBBFAACEBA8}" name="Column187" dataDxfId="28"/>
    <tableColumn id="188" xr3:uid="{9DD05CC6-0A67-4D58-96A4-0F8414711A48}" name="Column188" dataDxfId="27"/>
    <tableColumn id="189" xr3:uid="{E2E11FAB-46F6-4018-B63F-6649DCD0B69C}" name="Column189" dataDxfId="26"/>
    <tableColumn id="190" xr3:uid="{B54C6ADF-A0E2-45B4-8D40-4657E59B6BF8}" name="Column190" dataDxfId="25"/>
    <tableColumn id="191" xr3:uid="{99662FC9-FC49-44E9-955C-BE46B0D23072}" name="Column191" dataDxfId="24"/>
    <tableColumn id="192" xr3:uid="{6C368601-5700-4144-B50C-6E9A88FF1D5D}" name="Column192" dataDxfId="23"/>
    <tableColumn id="193" xr3:uid="{14126D29-AE9A-42B7-834F-9A069A6602F4}" name="Column193" dataDxfId="22"/>
    <tableColumn id="194" xr3:uid="{88F9A09F-0DE8-4544-AC94-D9721E4BEBC4}" name="Column194" dataDxfId="21"/>
    <tableColumn id="195" xr3:uid="{3DF4A1C7-50CF-4203-AA34-E0CF0AA7349C}" name="Column195" dataDxfId="20"/>
    <tableColumn id="196" xr3:uid="{DDCC9402-B551-423D-B32A-D4463ABF7E2C}" name="Column196" dataDxfId="19"/>
    <tableColumn id="197" xr3:uid="{13578F2E-B9BC-4052-A777-40E63B4D4892}" name="Column197" dataDxfId="18"/>
    <tableColumn id="198" xr3:uid="{F2E95FBE-028E-4D90-84DF-4973F99ECBB5}" name="Column198" dataDxfId="17"/>
    <tableColumn id="199" xr3:uid="{BBD9F3B8-19E3-402A-B789-0BD9310A45BF}" name="Column199" dataDxfId="16"/>
    <tableColumn id="200" xr3:uid="{5372677B-9425-4873-9DAA-EE5F192A9FFF}" name="Column200" dataDxfId="15"/>
    <tableColumn id="201" xr3:uid="{2BA75CDF-7E57-46DF-BFC9-E2687D7CD4A2}" name="Column201" dataDxfId="14"/>
    <tableColumn id="202" xr3:uid="{E1D885EF-7E79-434F-B0AF-758069EC68E9}" name="Column202" dataDxfId="13"/>
    <tableColumn id="203" xr3:uid="{9830C527-948C-4796-93F8-2AD7463B6C3C}" name="Column203" dataDxfId="12"/>
    <tableColumn id="204" xr3:uid="{31F26D38-1652-4BF7-A256-4322AFEC4A8E}" name="Column204" dataDxfId="11"/>
    <tableColumn id="205" xr3:uid="{6F393E21-1688-47D8-9E93-DD737DD86502}" name="Column205"/>
    <tableColumn id="206" xr3:uid="{573C29BC-9024-49DE-96CD-97D207650A36}" name="Column206"/>
    <tableColumn id="207" xr3:uid="{3182CC3A-E5A8-4C30-80F8-3A4021AB1EAF}" name="Column207"/>
    <tableColumn id="208" xr3:uid="{E1314129-34DA-4C11-B7C0-71CD054345B6}" name="Column208"/>
    <tableColumn id="209" xr3:uid="{BAD97DC8-F3C3-4D23-B020-019744BCD484}" name="Column209"/>
    <tableColumn id="210" xr3:uid="{556B31BD-9A30-4C39-97D9-55E0DF53C851}" name="Column210"/>
    <tableColumn id="211" xr3:uid="{99328AEC-173B-47A8-8D0B-E3BE09FF8FCB}" name="Column211"/>
    <tableColumn id="212" xr3:uid="{8AD066A6-14DE-4392-A199-375AD04D9362}" name="Column212"/>
    <tableColumn id="213" xr3:uid="{1F13528C-D733-4681-A723-41A00FD481A8}" name="Column213"/>
    <tableColumn id="214" xr3:uid="{BFD0B217-50AE-4C11-870D-0F34DD34FAED}" name="Column214"/>
    <tableColumn id="215" xr3:uid="{D4504946-F50C-4097-9ADB-5D8FD773C67A}" name="Column215"/>
    <tableColumn id="216" xr3:uid="{C0BBEF44-B1C6-4BBB-B9BB-ACB61F428CB0}" name="Column216"/>
    <tableColumn id="217" xr3:uid="{87D0BB21-BD1D-43CE-BDCD-752683222C58}" name="Column217"/>
    <tableColumn id="218" xr3:uid="{4A783610-AC71-4A93-B766-DD8DF4D63686}" name="Column218"/>
    <tableColumn id="219" xr3:uid="{7732AD79-03B2-44E5-8F09-91A72480F7C5}" name="Column219"/>
    <tableColumn id="220" xr3:uid="{EC5F94A9-05D2-404E-87DA-324676E64405}" name="Column220"/>
    <tableColumn id="221" xr3:uid="{8C1D9DF1-637B-4A92-A9B3-61F6B4F5D1D4}" name="Column221"/>
    <tableColumn id="222" xr3:uid="{DAB692DA-F6A0-4A81-AC9D-9BCD85CF2DB9}" name="Column222"/>
    <tableColumn id="223" xr3:uid="{96EDB9CD-1558-4FAF-BBAC-BB0E5F301CF5}" name="Column223"/>
    <tableColumn id="224" xr3:uid="{A1BD7274-281A-4C4C-BDDD-B20BE6EF4CAC}" name="Column224"/>
    <tableColumn id="225" xr3:uid="{B4D390DA-18BD-4719-9D6A-79A25AE65ECF}" name="Column225"/>
    <tableColumn id="226" xr3:uid="{69408F37-C183-4B33-879B-7DE2FE713C84}" name="Column226"/>
    <tableColumn id="227" xr3:uid="{C54956FF-A772-4E6B-B63C-DD2F8DF29D24}" name="Column227"/>
    <tableColumn id="228" xr3:uid="{1631E7B7-8407-4627-B35A-AA985B876749}" name="Column228"/>
    <tableColumn id="229" xr3:uid="{C2F8C541-5931-43F6-937E-6BCA7783E0F9}" name="Column229"/>
    <tableColumn id="230" xr3:uid="{BD0E239D-9779-454B-BD67-2FAE9374F0E3}" name="Column230"/>
    <tableColumn id="231" xr3:uid="{DFF1638E-526C-4001-AB82-234D1B0DD328}" name="Column231"/>
    <tableColumn id="232" xr3:uid="{F37E058B-C68A-4D1A-8C75-A7F83C101664}" name="Column232"/>
    <tableColumn id="233" xr3:uid="{C2DF80FE-0A34-4B05-B1B7-121B5D551B9F}" name="Column233"/>
    <tableColumn id="234" xr3:uid="{769E2EF9-354E-4A5E-8B10-77B0ACFC2D15}" name="Column234"/>
    <tableColumn id="235" xr3:uid="{DDED1EF6-4C83-4EBD-9CB3-73838F56071D}" name="Column235"/>
    <tableColumn id="236" xr3:uid="{AEDEC454-9CA3-4F7D-B1F9-D24D1DED83F2}" name="Column236"/>
    <tableColumn id="237" xr3:uid="{128A1416-4EB6-4D4F-9FF6-7E5348CA0E27}" name="Column237"/>
    <tableColumn id="238" xr3:uid="{3427477B-F82B-40F8-9F22-21DFA06CA912}" name="Column238"/>
    <tableColumn id="239" xr3:uid="{68B02F4C-189C-421B-B8E5-C113C8374C29}" name="Column239"/>
    <tableColumn id="240" xr3:uid="{3366AC02-AFE2-41A0-BC1D-82A78329D59B}" name="Column240"/>
    <tableColumn id="241" xr3:uid="{979DD369-CB50-47FC-BBE7-CE534928844D}" name="Column241"/>
    <tableColumn id="242" xr3:uid="{D82D75AF-F385-449C-BB89-2192032B2916}" name="Column242"/>
    <tableColumn id="243" xr3:uid="{F67C8919-3095-4007-93D0-C5273B28DB71}" name="Column243"/>
    <tableColumn id="244" xr3:uid="{9AB2DBAB-0691-4986-A215-D21B258D3527}" name="Column244"/>
    <tableColumn id="245" xr3:uid="{359A5AAE-04EE-458F-887D-EE5A6705377B}" name="Column245" dataDxfId="10"/>
    <tableColumn id="246" xr3:uid="{E3E15637-0CAB-415D-A715-33616C21DDAB}" name="Column246" dataDxfId="9"/>
    <tableColumn id="247" xr3:uid="{3FC5B714-42E7-4733-AAA5-6F1CBBCD8A51}" name="Column247" dataDxfId="8"/>
    <tableColumn id="248" xr3:uid="{F7383AF9-7997-4D22-AB5E-1ACD49CCD96B}" name="Column248" dataDxfId="7"/>
    <tableColumn id="249" xr3:uid="{47D8CE52-37A3-43BF-9F8C-C98305F3CBE7}" name="Column249" dataDxfId="6"/>
    <tableColumn id="250" xr3:uid="{4ED5B8DB-57AF-4B4F-8940-93D160AA2A2A}" name="Column250" dataDxfId="5"/>
    <tableColumn id="251" xr3:uid="{BAE39D22-3DAD-4782-B8DC-1CA360330BCC}" name="Column251" dataDxfId="4"/>
    <tableColumn id="252" xr3:uid="{7E7BAC48-19B8-4516-9F3E-4929472A9B23}" name="Column252" dataDxfId="3"/>
    <tableColumn id="253" xr3:uid="{5454976A-F4A9-4F61-BBF0-9FD289780DA9}" name="Column253" dataDxfId="2"/>
    <tableColumn id="254" xr3:uid="{F836233D-093E-4413-8297-241894F06215}" name="Column254" dataDxfId="1"/>
    <tableColumn id="255" xr3:uid="{08E296D7-8BFC-4016-9630-E627CB6D2086}" name="Column255" dataDxfId="0"/>
    <tableColumn id="256" xr3:uid="{A60135A2-68C0-462F-BE5B-BD8887B82F62}" name="Column256"/>
    <tableColumn id="257" xr3:uid="{E5008B33-9BCD-4F1A-B0CD-AB6EB888361E}" name="Column257"/>
    <tableColumn id="258" xr3:uid="{11DA340E-B751-442F-A779-E30F17D96D02}" name="Column258"/>
    <tableColumn id="259" xr3:uid="{91EF243C-30D3-43A2-99D6-0E4EE31E77AB}" name="Column259"/>
    <tableColumn id="260" xr3:uid="{A7A8776C-C6D2-4CCB-B696-E1D100FBF7DA}" name="Column260"/>
    <tableColumn id="261" xr3:uid="{DB0A8256-B66A-433F-92F2-0E4E3039A4E5}" name="Column261"/>
    <tableColumn id="262" xr3:uid="{3CA97B93-3E10-4369-8EDB-4896421A9B28}" name="Column262"/>
    <tableColumn id="263" xr3:uid="{4DBDFA6F-EB72-436E-8398-C8727BD35E5F}" name="Column263"/>
    <tableColumn id="264" xr3:uid="{EC8CE240-5B1E-4BA2-871A-9C0F58C4FA77}" name="Column264"/>
    <tableColumn id="265" xr3:uid="{1CE4B0AE-3D8F-4ED8-A7DF-17BDC6F4AF4D}" name="Column265"/>
    <tableColumn id="266" xr3:uid="{F25034B3-10AB-47FF-BA5D-E74F1297FA10}" name="Column266"/>
    <tableColumn id="267" xr3:uid="{526FE032-7FBC-49C1-A9DD-EF896722781C}" name="Column267"/>
    <tableColumn id="268" xr3:uid="{4367AA17-F224-4FE7-9851-617FD0B475A7}" name="Column268"/>
    <tableColumn id="269" xr3:uid="{FDD43ECA-8D55-43B0-B5CD-9192ED555344}" name="Column269"/>
    <tableColumn id="270" xr3:uid="{02E17490-C1E3-4855-9BD1-2288A97E77B9}" name="Column270"/>
    <tableColumn id="271" xr3:uid="{5C4FDAE7-6875-47BB-92B5-E6E06EBB90D7}" name="Column271"/>
    <tableColumn id="272" xr3:uid="{0ECDBA6B-894C-45F0-8828-E8762E9A2A41}" name="Column272"/>
    <tableColumn id="273" xr3:uid="{13609A9F-5E85-461E-80C5-876168A718B4}" name="Column273"/>
    <tableColumn id="274" xr3:uid="{718EC1C2-B11F-45C6-BFF5-45F18DB31690}" name="Column274"/>
    <tableColumn id="275" xr3:uid="{3ADF0F61-7345-4861-981F-A6A68673F038}" name="Column275"/>
    <tableColumn id="276" xr3:uid="{BAC13BB7-3B91-49BA-A765-CB6621ACF32B}" name="Column276"/>
    <tableColumn id="277" xr3:uid="{3D7BB1BF-EC90-40D1-BCDC-4C428B9D3A4A}" name="Column277"/>
    <tableColumn id="278" xr3:uid="{E4001D30-023C-4331-9688-7BE7E77A1C3C}" name="Column278"/>
    <tableColumn id="279" xr3:uid="{DB35B3B8-B109-438D-A43B-59D5A9971878}" name="Column279"/>
    <tableColumn id="280" xr3:uid="{90ED4F69-B1ED-4153-802B-9636288D7594}" name="Column280"/>
    <tableColumn id="281" xr3:uid="{D96618CE-02F6-4C1C-88AD-4663595637D8}" name="Column281"/>
    <tableColumn id="282" xr3:uid="{2A3B3EC3-095F-4641-9EC9-9340281B92D3}" name="Column282"/>
    <tableColumn id="283" xr3:uid="{AD0AC089-C456-468B-A7EB-5B4811B7039B}" name="Column283"/>
    <tableColumn id="284" xr3:uid="{E0C23541-EE53-41E3-81DE-B84D469229B9}" name="Column284"/>
    <tableColumn id="285" xr3:uid="{EFF36800-16E7-426E-9A48-A193D4DEBA7F}" name="Column285"/>
    <tableColumn id="286" xr3:uid="{6BEBD163-B15B-4935-84F7-617C6BCDF204}" name="Column286"/>
    <tableColumn id="287" xr3:uid="{0578FED7-58C6-48B1-B37B-9AFE9A9E0F02}" name="Column287"/>
    <tableColumn id="288" xr3:uid="{AA2779F9-AF6D-4B99-87D6-8CF795A942DB}" name="Column288"/>
    <tableColumn id="289" xr3:uid="{8560EDAE-9AEB-44AC-9C84-D5BFD8F2F075}" name="Column289"/>
    <tableColumn id="290" xr3:uid="{7B863B96-2C7F-4734-8AC8-90B62D7C6DA6}" name="Column290"/>
    <tableColumn id="291" xr3:uid="{9CB5F0ED-573B-4800-A243-0F0BFABAAD99}" name="Column291"/>
    <tableColumn id="292" xr3:uid="{278174D2-468F-4D6D-BF6F-A1068135FD8B}" name="Column292"/>
    <tableColumn id="293" xr3:uid="{8DB41D51-B614-421F-993B-08C4588ABA53}" name="Column293"/>
    <tableColumn id="294" xr3:uid="{9EE6698B-A3D7-450E-8884-306AF44B03F8}" name="Column294"/>
    <tableColumn id="295" xr3:uid="{53A71E3F-3A38-492A-9358-AC9447B57A28}" name="Column295"/>
    <tableColumn id="296" xr3:uid="{754B29C9-06B6-4672-8978-2CEA23290DDB}" name="Column296"/>
    <tableColumn id="297" xr3:uid="{38A436E3-5548-4141-AB98-422B53075768}" name="Column297"/>
    <tableColumn id="298" xr3:uid="{126F5185-1072-4585-9181-E33556161EB5}" name="Column298"/>
    <tableColumn id="299" xr3:uid="{037604D8-1434-4721-8FBB-016CBB50FFEC}" name="Column299"/>
    <tableColumn id="300" xr3:uid="{410ECFDC-C83D-4AFA-866D-CA2A093E8CCE}" name="Column300"/>
    <tableColumn id="301" xr3:uid="{6A2FAD2C-1F87-4B2C-9368-93B4EB263F08}" name="Column301"/>
    <tableColumn id="302" xr3:uid="{C26FB76D-3D8E-4FD4-B584-A3112FCAE541}" name="Column302"/>
    <tableColumn id="303" xr3:uid="{83DC0EE4-4972-4D28-B35C-AB1FFAFDC215}" name="Column303"/>
    <tableColumn id="304" xr3:uid="{64960612-75BD-471C-B2A7-B0F531650357}" name="Column304"/>
    <tableColumn id="305" xr3:uid="{D52B35DC-926F-43F1-B55B-EDA8CFF0F3FA}" name="Column305"/>
    <tableColumn id="306" xr3:uid="{2245C6AE-DD29-4833-8337-8945687BD4DD}" name="Column306"/>
    <tableColumn id="307" xr3:uid="{F5C0F00E-5F98-46F5-BE8E-79201D8604D1}" name="Column307"/>
    <tableColumn id="308" xr3:uid="{F5D9D910-1CB0-45CF-B163-F330F329F9AE}" name="Column308"/>
    <tableColumn id="309" xr3:uid="{D2208124-D814-420C-A528-68CED559B8C6}" name="Column309"/>
    <tableColumn id="310" xr3:uid="{84B703C9-89F8-4130-898F-8ECE000F9C1E}" name="Column310"/>
    <tableColumn id="311" xr3:uid="{58E80184-BAD7-4B9F-B801-E0C84EBA63BF}" name="Column311"/>
    <tableColumn id="312" xr3:uid="{C3576BD2-6409-451C-967F-F70EF46ACE9B}" name="Column312"/>
    <tableColumn id="313" xr3:uid="{217F961D-48CE-4378-A243-73A9981E670B}" name="Column313"/>
    <tableColumn id="314" xr3:uid="{FCD2A4F7-81DA-4498-AD39-E9100BE6BE65}" name="Column314"/>
    <tableColumn id="315" xr3:uid="{A39460E1-A4B2-4BE1-BEBC-03C9A15BF707}" name="Column315"/>
    <tableColumn id="316" xr3:uid="{8CB01E8D-B388-4A82-9AC5-B7CF6FF0D3C2}" name="Column316"/>
    <tableColumn id="317" xr3:uid="{AF34EC79-E335-4FE6-A8EB-5D94EE67E98D}" name="Column317"/>
    <tableColumn id="318" xr3:uid="{CE9263AE-4F31-4997-886A-BCAECFFECF8A}" name="Column318"/>
    <tableColumn id="319" xr3:uid="{3A2350F7-1BFB-41CB-8376-2C69F0874E48}" name="Column319"/>
    <tableColumn id="320" xr3:uid="{80B8B948-CB34-4586-BBA0-2EF12F730E69}" name="Column320"/>
    <tableColumn id="321" xr3:uid="{C25461C1-E5E9-4DDE-BEB1-5BD9981241E0}" name="Column321"/>
    <tableColumn id="322" xr3:uid="{CEC978C5-41CF-40D0-9045-F4A09BA17F63}" name="Column322"/>
    <tableColumn id="323" xr3:uid="{C542C110-F95D-4644-B684-8D72B05570E0}" name="Column323"/>
    <tableColumn id="324" xr3:uid="{4E238E3C-B671-4514-832D-5A4870DB8389}" name="Column324"/>
    <tableColumn id="325" xr3:uid="{1983F88F-C696-45BE-928D-243646034D7E}" name="Column325"/>
    <tableColumn id="326" xr3:uid="{CD9B8224-35B6-4FDC-9E4B-0F513262E659}" name="Column326"/>
    <tableColumn id="327" xr3:uid="{96465081-46C3-47CE-B6BA-CE8C2371DFF2}" name="Column327"/>
    <tableColumn id="328" xr3:uid="{A066EDEB-825C-467F-9372-13D325AE8C05}" name="Column328"/>
    <tableColumn id="329" xr3:uid="{4EBAF91B-4BDA-498C-B3EC-F16ECEEC693C}" name="Column329"/>
    <tableColumn id="330" xr3:uid="{AB9BB4B0-13EF-4EA3-AD67-1BEF7B09F5E0}" name="Column330"/>
    <tableColumn id="331" xr3:uid="{41EDB115-198A-4E85-8186-0AA325AF8C9E}" name="Column331"/>
    <tableColumn id="332" xr3:uid="{B71CBA6F-3661-439A-A154-DE14DE218B74}" name="Column332"/>
    <tableColumn id="333" xr3:uid="{CF3F44EC-914E-46DB-A885-F17D4C87B185}" name="Column333"/>
    <tableColumn id="334" xr3:uid="{C68D8594-D834-4E48-8545-97D2F09997A7}" name="Column334"/>
    <tableColumn id="335" xr3:uid="{6BCB38D5-05CA-4EE5-81ED-4BDBB3315772}" name="Column335"/>
    <tableColumn id="336" xr3:uid="{A428030B-5C03-45C6-8729-C92F537D3DC4}" name="Column336"/>
    <tableColumn id="337" xr3:uid="{E65EF15E-E4C9-4876-B7AA-43763E02654A}" name="Column337"/>
    <tableColumn id="338" xr3:uid="{A6D0D390-277E-4248-B049-12D95FB4881A}" name="Column338"/>
    <tableColumn id="339" xr3:uid="{AAE63799-CC18-4C63-86AD-9C38BD798BC5}" name="Column339"/>
    <tableColumn id="340" xr3:uid="{704026C3-423B-4923-A988-15B4E1E0B9A9}" name="Column340"/>
    <tableColumn id="341" xr3:uid="{6E3EDCDC-8230-4FFC-B969-CD0ECA93EA4B}" name="Column341"/>
    <tableColumn id="342" xr3:uid="{FB89905B-2C25-4827-BCA4-B3E5ED0C7151}" name="Column342"/>
    <tableColumn id="343" xr3:uid="{F7FED9D8-6BD3-478A-9723-1F6BEEEB5011}" name="Column343"/>
    <tableColumn id="344" xr3:uid="{CE87A005-3764-439D-8D1F-CB25CEDE7F8C}" name="Column344"/>
    <tableColumn id="345" xr3:uid="{90F3ABA0-AA66-4ED7-AAF1-97686400E2F8}" name="Column345"/>
    <tableColumn id="346" xr3:uid="{9A225753-21C0-444E-9E40-5FD10EE83C9A}" name="Column346"/>
    <tableColumn id="347" xr3:uid="{0CE8A73A-BC0C-49F2-AE59-B4621A9F0FAD}" name="Column347"/>
    <tableColumn id="348" xr3:uid="{5A6174F3-C948-4936-986E-84360BF51C39}" name="Column348"/>
    <tableColumn id="349" xr3:uid="{96FB8390-A8C5-4FFB-8C4D-A21DC4E28350}" name="Column349"/>
    <tableColumn id="350" xr3:uid="{88A92978-7A16-4694-B746-AD9B8991D0EB}" name="Column350"/>
    <tableColumn id="351" xr3:uid="{45C207B4-A1A1-4276-8116-64533FDA33D5}" name="Column351"/>
    <tableColumn id="352" xr3:uid="{33F79476-28C5-4D69-B9D9-60AD960F1022}" name="Column352"/>
    <tableColumn id="353" xr3:uid="{DE41CC05-5781-43DE-8AC3-DF90EBA69018}" name="Column353"/>
    <tableColumn id="354" xr3:uid="{91712AB7-0053-4436-9E56-7D59CB89DC2E}" name="Column354"/>
    <tableColumn id="355" xr3:uid="{0DC1BDE8-1048-4566-85CD-8315B32C3F15}" name="Column355"/>
    <tableColumn id="356" xr3:uid="{20A8FCBC-5CFA-4C36-9ACA-1870E1094F2F}" name="Column356"/>
    <tableColumn id="357" xr3:uid="{8105556F-25E8-410B-8A1F-E5C1A70340EB}" name="Column357"/>
    <tableColumn id="358" xr3:uid="{E1BF11EC-3F7B-4673-9E19-982A3A43322D}" name="Column358"/>
    <tableColumn id="359" xr3:uid="{541FD057-295A-4EEB-AF6D-40F835643B38}" name="Column359"/>
    <tableColumn id="360" xr3:uid="{2C687AF4-ED0B-4CFB-9870-877AF24A70EC}" name="Column360"/>
    <tableColumn id="361" xr3:uid="{D77C5606-10CE-40F4-BF9F-DAAF56C92BF5}" name="Column361"/>
    <tableColumn id="362" xr3:uid="{003FE4CE-3F5D-4C4A-BA7E-605ACE2B1193}" name="Column362"/>
    <tableColumn id="363" xr3:uid="{7B56E787-3F83-495E-B764-7DFB02581EB8}" name="Column363"/>
    <tableColumn id="364" xr3:uid="{459127E1-6109-422F-86AE-014938B5CDA1}" name="Column364"/>
    <tableColumn id="365" xr3:uid="{1EDC0BFD-C892-47F6-A536-28FFDD2F7837}" name="Column365"/>
    <tableColumn id="366" xr3:uid="{C7DA5AEB-1468-47BA-9734-169D05B8A169}" name="Column366"/>
    <tableColumn id="367" xr3:uid="{34250765-8F26-47CD-81EE-6C8635CCA8C1}" name="Column367"/>
    <tableColumn id="368" xr3:uid="{7AE851D8-D510-479E-BC1D-22A8FDC4EEDD}" name="Column368"/>
    <tableColumn id="369" xr3:uid="{8B135A1F-F612-4535-8A4F-18C34DF78227}" name="Column369"/>
    <tableColumn id="370" xr3:uid="{41585F47-B968-457D-9AD3-0E7413F164F5}" name="Column370"/>
    <tableColumn id="371" xr3:uid="{1B582130-48C7-43D1-AD03-17E7E9484395}" name="Column371"/>
    <tableColumn id="372" xr3:uid="{B1E47335-0CEB-4F0B-9046-E4DC4EEF6DED}" name="Column372"/>
    <tableColumn id="373" xr3:uid="{ED7319B2-498A-40FE-94B8-2E97D8E8FDFE}" name="Column373"/>
    <tableColumn id="374" xr3:uid="{388E2964-FB85-4E1E-9695-66811671F390}" name="Column374"/>
    <tableColumn id="375" xr3:uid="{9F671D2E-C1AF-40E3-B3D8-688235B33B27}" name="Column375"/>
    <tableColumn id="376" xr3:uid="{04AFCA86-CA54-40D9-9EA2-E0B06CA1CAF5}" name="Column376"/>
    <tableColumn id="377" xr3:uid="{98F58B24-708B-4696-8684-CCEC89B0986C}" name="Column377"/>
    <tableColumn id="378" xr3:uid="{9AE227C7-FD87-4B58-9453-BC9F43D0FB30}" name="Column378"/>
    <tableColumn id="379" xr3:uid="{D38128D0-3FE5-4D1A-9070-E0AC12F2873D}" name="Column379"/>
    <tableColumn id="380" xr3:uid="{CA3460F4-9363-40C9-858F-F2FB7480A509}" name="Column380"/>
    <tableColumn id="381" xr3:uid="{8B39CCCD-8193-4119-B804-662C71287365}" name="Column381"/>
    <tableColumn id="382" xr3:uid="{CAE5A479-E16E-4F31-8F1A-542B79DC3A6C}" name="Column382"/>
    <tableColumn id="383" xr3:uid="{D1BF969B-C218-4E02-ADCA-D4682388C55C}" name="Column383"/>
    <tableColumn id="384" xr3:uid="{2AFDD314-405A-4461-93B5-D0E2BACEA852}" name="Column384"/>
    <tableColumn id="385" xr3:uid="{57E6A672-861C-4CB7-9BD5-BEF936F32689}" name="Column385"/>
    <tableColumn id="386" xr3:uid="{9C609742-0ACE-4B9C-A6FA-100D8CBA39A8}" name="Column386"/>
    <tableColumn id="387" xr3:uid="{C88FA5FC-AB05-4A64-BDA1-59D0E2F60A3B}" name="Column387"/>
    <tableColumn id="388" xr3:uid="{F619D7D7-4634-46A1-A580-0EE86D187A15}" name="Column388"/>
    <tableColumn id="389" xr3:uid="{183DE094-9BA3-4974-AF60-490784337D84}" name="Column389"/>
    <tableColumn id="390" xr3:uid="{F16D4D01-6F9D-449B-880C-2FAE60F49AF3}" name="Column390"/>
    <tableColumn id="391" xr3:uid="{049F6EF0-41FD-4C7D-A98E-635907CE7A05}" name="Column391"/>
    <tableColumn id="392" xr3:uid="{9D4F0B1A-A4BE-4F2B-A283-8266C623C8B8}" name="Column392"/>
    <tableColumn id="393" xr3:uid="{7F434E5C-A4EB-4D42-B85C-C06E622E0171}" name="Column393"/>
    <tableColumn id="394" xr3:uid="{CD51C5FB-A56A-43D5-926F-1799C934EF1D}" name="Column394"/>
    <tableColumn id="395" xr3:uid="{327B6783-4E6B-466A-8350-50C6CD6C943C}" name="Column395"/>
    <tableColumn id="396" xr3:uid="{DAB1B99E-9FE1-4045-BDCE-EF163F4B4B82}" name="Column396"/>
    <tableColumn id="397" xr3:uid="{745968B1-C597-4682-8A35-80803E142D9D}" name="Column397"/>
    <tableColumn id="398" xr3:uid="{AD07FB0A-C8AC-4B8F-9F59-219491CACFC3}" name="Column398"/>
    <tableColumn id="399" xr3:uid="{2B01DDFD-FE37-45A7-8601-B5DF5556ACF4}" name="Column399"/>
    <tableColumn id="400" xr3:uid="{04224748-2F8A-4ED2-A0D6-E0BF0211D106}" name="Column400"/>
    <tableColumn id="401" xr3:uid="{0BBBA66E-3141-453B-828F-09B1305AD466}" name="Column401"/>
    <tableColumn id="402" xr3:uid="{A5A2D622-1CFE-4849-B8F9-A690B0891610}" name="Column402"/>
    <tableColumn id="403" xr3:uid="{13FE8F43-2D1D-47B0-843A-EB08E0CFAD44}" name="Column403"/>
    <tableColumn id="404" xr3:uid="{A8967DCB-1E6E-4364-9351-5432E6EAA4A4}" name="Column404"/>
    <tableColumn id="405" xr3:uid="{F1EB3E7B-7630-4FC2-BC73-69FC394CAF6B}" name="Column405"/>
    <tableColumn id="406" xr3:uid="{1596716D-5F40-4542-8D31-A13098431D07}" name="Column406"/>
    <tableColumn id="407" xr3:uid="{19BC6FEC-0343-49E7-8C5E-A2F595743783}" name="Column407"/>
    <tableColumn id="408" xr3:uid="{B384E9D7-4DA3-4A00-BFA9-AB9EC9C83294}" name="Column408"/>
    <tableColumn id="409" xr3:uid="{A2A528A0-5269-40BE-86E8-0E102A1ACB3C}" name="Column409"/>
    <tableColumn id="410" xr3:uid="{17EEB154-AAF5-4397-9139-730404C4610B}" name="Column410"/>
    <tableColumn id="411" xr3:uid="{140EC024-40D2-4C74-AE8E-0524CF30BA2D}" name="Column411"/>
    <tableColumn id="412" xr3:uid="{B3438750-57EA-4769-9189-EE0A9CDCF544}" name="Column412"/>
    <tableColumn id="413" xr3:uid="{A697272D-E32C-40B9-8A3D-A101091CCBC1}" name="Column413"/>
    <tableColumn id="414" xr3:uid="{7181581C-FA68-4580-BD7D-9CB4512FB3E1}" name="Column414"/>
    <tableColumn id="415" xr3:uid="{C8B3505A-3E8B-4ACB-8867-DC6E100FE04C}" name="Column415"/>
    <tableColumn id="416" xr3:uid="{A1BC771B-3A70-4EF1-99E0-E3F59436F10F}" name="Column416"/>
    <tableColumn id="417" xr3:uid="{0FE91CAF-DAB1-4674-8A0F-AA014A53769C}" name="Column417"/>
    <tableColumn id="418" xr3:uid="{0191FFAA-E692-4DA8-9B79-F73068E1E31B}" name="Column418"/>
    <tableColumn id="419" xr3:uid="{31C15687-A413-4544-994D-7944A15B240F}" name="Column419"/>
    <tableColumn id="420" xr3:uid="{E7EB7CAD-307B-43D0-9CAF-49F31F8A865A}" name="Column420"/>
    <tableColumn id="421" xr3:uid="{E9D2F716-4177-41DA-8483-F57744AFC71D}" name="Column421"/>
    <tableColumn id="422" xr3:uid="{55838909-2B94-4273-8F8E-5A152CBE2E99}" name="Column422"/>
    <tableColumn id="423" xr3:uid="{A5B7AA3C-84B7-414D-ABFC-1DD860BB0784}" name="Column423"/>
    <tableColumn id="424" xr3:uid="{433BEDAC-1656-4F02-8747-DE8AACCC3C52}" name="Column424"/>
    <tableColumn id="425" xr3:uid="{D5D225D7-0793-489B-9271-651339D83B36}" name="Column425"/>
    <tableColumn id="426" xr3:uid="{7762F68D-568C-45A1-9080-A40AF4FCB35C}" name="Column426"/>
    <tableColumn id="427" xr3:uid="{B91CCD9C-4094-4173-899C-73641FCE00A6}" name="Column427"/>
    <tableColumn id="428" xr3:uid="{5684C352-8F02-4286-90EF-DC9BC4B35338}" name="Column428"/>
    <tableColumn id="429" xr3:uid="{23E404DD-98D2-4E6F-8EA5-EAA122C00A4E}" name="Column429"/>
    <tableColumn id="430" xr3:uid="{810D5FC2-39B0-4F85-B51E-795300ED5BA3}" name="Column430"/>
    <tableColumn id="431" xr3:uid="{8EB686F3-DDAC-4B72-8FEE-981D5D704735}" name="Column431"/>
    <tableColumn id="432" xr3:uid="{748E232E-376C-470A-84DF-D949A65FC8EB}" name="Column432"/>
    <tableColumn id="433" xr3:uid="{33EC345E-50AE-4697-B247-557F5E02E1D4}" name="Column433"/>
    <tableColumn id="434" xr3:uid="{9BFF0D09-5B3A-4146-96BB-2D5B8441577E}" name="Column434"/>
    <tableColumn id="435" xr3:uid="{1E536CB7-1317-487E-8A79-7C34AA77E94C}" name="Column435"/>
    <tableColumn id="436" xr3:uid="{0B6DB8C9-0783-4FB2-BA25-D838B7E0916A}" name="Column436"/>
    <tableColumn id="437" xr3:uid="{F34CC309-A0EF-4E2D-B2DD-710ADDCA8039}" name="Column437"/>
    <tableColumn id="438" xr3:uid="{7388CB3B-642C-4714-BE91-1142682C52C0}" name="Column438"/>
    <tableColumn id="439" xr3:uid="{D0BC96E1-7CEA-41A1-BD4C-B83BFEFBE807}" name="Column439"/>
    <tableColumn id="440" xr3:uid="{08988A57-2EC1-40A6-83C2-0FD259A2223D}" name="Column440"/>
    <tableColumn id="441" xr3:uid="{2E79A82C-0BC2-415C-A6ED-7D398BCC8EAB}" name="Column441"/>
    <tableColumn id="442" xr3:uid="{BD9A16CD-F1FC-48FB-8ACB-DD7856502180}" name="Column442"/>
    <tableColumn id="443" xr3:uid="{E4D63535-9E2B-4481-AC95-1497A3ABE94D}" name="Column443"/>
    <tableColumn id="444" xr3:uid="{FC53AEAB-141D-4210-8855-E5D7713A97DA}" name="Column444"/>
    <tableColumn id="445" xr3:uid="{BF8DDBB1-ECF9-47EF-A3DB-AF10115BEF55}" name="Column445"/>
    <tableColumn id="446" xr3:uid="{521C326C-E006-48D6-900C-6137E88341B2}" name="Column446"/>
    <tableColumn id="447" xr3:uid="{CBCF2A0A-3C5F-48AB-ADDB-E0CBD37F7D95}" name="Column447"/>
    <tableColumn id="448" xr3:uid="{1CE8F44A-6006-40CA-B1E9-016CA9AFB372}" name="Column448"/>
    <tableColumn id="449" xr3:uid="{8E96F683-ECE6-45A8-B346-002D79CC9DEE}" name="Column449"/>
    <tableColumn id="450" xr3:uid="{5D0BF204-F224-417D-A59E-7ADF54DE0CD0}" name="Column450"/>
    <tableColumn id="451" xr3:uid="{C7EAE5D2-DDE9-4AE9-B9D2-39C9AFA66351}" name="Column451"/>
    <tableColumn id="452" xr3:uid="{A6003207-3389-460B-97E8-3F2E1577B7A6}" name="Column452"/>
    <tableColumn id="453" xr3:uid="{216D3F35-E8CF-4514-A013-35C124940F17}" name="Column453"/>
    <tableColumn id="454" xr3:uid="{5272696A-1F1E-4E80-9345-E1C00CDA403B}" name="Column454"/>
    <tableColumn id="455" xr3:uid="{F46508B3-F011-40DB-998B-AE7F13048792}" name="Column455"/>
    <tableColumn id="456" xr3:uid="{DD118A49-453B-49FB-913D-8340759C4DE6}" name="Column456"/>
    <tableColumn id="457" xr3:uid="{A730E026-8B02-45A9-B9F9-1914DBF59CFF}" name="Column457"/>
    <tableColumn id="458" xr3:uid="{5728C856-57EF-4AC7-BF9D-2798EE52526C}" name="Column458"/>
    <tableColumn id="459" xr3:uid="{F8640502-192D-44D7-9502-5F859978AAD6}" name="Column459"/>
    <tableColumn id="460" xr3:uid="{3D56DB11-02D8-4A0B-A6C4-5FE71E825EF2}" name="Column460"/>
    <tableColumn id="461" xr3:uid="{A9A7A533-5DF6-4FB9-BBF9-0CAAA164325B}" name="Column461"/>
    <tableColumn id="462" xr3:uid="{1B150B5B-6590-4939-A403-7E2798AA55FE}" name="Column462"/>
    <tableColumn id="463" xr3:uid="{3BF87850-AA39-4CC0-BD63-61EB44C73818}" name="Column463"/>
    <tableColumn id="464" xr3:uid="{218828E8-9BEB-4AB3-A2A9-769B2A55035A}" name="Column464"/>
    <tableColumn id="465" xr3:uid="{32184A25-F9A6-45FC-BEF1-3258933AB75E}" name="Column465"/>
    <tableColumn id="466" xr3:uid="{9FDAFD0F-8903-476C-B2A0-ADBDD75C32FF}" name="Column466"/>
    <tableColumn id="467" xr3:uid="{5DE2E9B8-81A5-40C1-BE97-85752985BF44}" name="Column467"/>
    <tableColumn id="468" xr3:uid="{0ED3A459-28CA-479C-B4D1-84E666C905EC}" name="Column468"/>
    <tableColumn id="469" xr3:uid="{146D67F7-DACB-49B1-B688-B3FD89AC4467}" name="Column469"/>
    <tableColumn id="470" xr3:uid="{22688765-D142-41B0-A58A-024C23855B28}" name="Column470"/>
    <tableColumn id="471" xr3:uid="{D96548AA-FB16-48CC-B000-83965049FD02}" name="Column471"/>
    <tableColumn id="472" xr3:uid="{8ECEFAC7-F4D6-41AD-BD74-801B9D78CBD0}" name="Column472"/>
    <tableColumn id="473" xr3:uid="{1D4E6F56-3078-4822-AF54-794CC801B9F9}" name="Column473"/>
    <tableColumn id="474" xr3:uid="{2AE01653-27EF-4550-A4C9-258C4BD19A05}" name="Column474"/>
    <tableColumn id="475" xr3:uid="{02E0C71D-BEF1-4D2D-84E8-4F072091576C}" name="Column475"/>
    <tableColumn id="476" xr3:uid="{E7A4FFB7-29F8-4B2E-87D5-BB14C3CD3FB5}" name="Column476"/>
    <tableColumn id="477" xr3:uid="{58576248-F4A6-4CA3-B46F-96D97FE388EE}" name="Column477"/>
    <tableColumn id="478" xr3:uid="{78DFC6B7-C27F-4203-B702-79E966D9B9CA}" name="Column478"/>
    <tableColumn id="479" xr3:uid="{C26E8FA9-2418-42F2-8E5A-5EB4A020BC0E}" name="Column479"/>
    <tableColumn id="480" xr3:uid="{7CD1675C-B2FB-4FF9-8490-E9D8E8C61CB3}" name="Column480"/>
    <tableColumn id="481" xr3:uid="{9AAB1401-B795-448D-B1F3-6AC230B5064C}" name="Column481"/>
    <tableColumn id="482" xr3:uid="{4B753E55-C3D7-4620-8327-EE534E58EC70}" name="Column482"/>
    <tableColumn id="483" xr3:uid="{C2FCAAEB-AE71-49DD-BFFC-E33A4328F780}" name="Column483"/>
    <tableColumn id="484" xr3:uid="{C8AA6470-ECB0-4F9A-90B3-F0FF0D9D67B2}" name="Column484"/>
    <tableColumn id="485" xr3:uid="{50151E08-313A-4F96-A52D-A5F66DDBB244}" name="Column485"/>
    <tableColumn id="486" xr3:uid="{B79042AD-5097-49C2-B211-80CCF64C07A1}" name="Column486"/>
    <tableColumn id="487" xr3:uid="{C386C1F1-4EF2-4BCD-AB98-8985F20B0591}" name="Column487"/>
    <tableColumn id="488" xr3:uid="{788FB32D-211D-4EB6-995F-691BCB2EBE6D}" name="Column488"/>
    <tableColumn id="489" xr3:uid="{684275B0-C6BB-424C-9548-CA5A3AE24B33}" name="Column489"/>
    <tableColumn id="490" xr3:uid="{22C14BCE-0F72-4355-B918-B1FDC86FA883}" name="Column490"/>
    <tableColumn id="491" xr3:uid="{17957361-95CD-465C-BC8B-ADF165A08924}" name="Column491"/>
    <tableColumn id="492" xr3:uid="{AA2ACE0E-5CED-4B43-AE42-91C07C45882B}" name="Column492"/>
    <tableColumn id="493" xr3:uid="{48CB1829-CBD7-450D-ADBE-075A49F3398B}" name="Column493"/>
    <tableColumn id="494" xr3:uid="{4808C541-922C-4586-A437-DFA8F1E84020}" name="Column494"/>
    <tableColumn id="495" xr3:uid="{F8C55BB1-5DD6-4A14-A8D2-D903E3455B66}" name="Column495"/>
    <tableColumn id="496" xr3:uid="{C832885C-0B27-49DA-984B-A65579C3D39D}" name="Column496"/>
    <tableColumn id="497" xr3:uid="{2DFD47D0-78F5-4298-A2B9-36920D045548}" name="Column497"/>
    <tableColumn id="498" xr3:uid="{FF75C52B-F56A-4EF6-BC73-4DD53807C87E}" name="Column498"/>
    <tableColumn id="499" xr3:uid="{14287C41-05EB-4251-ADC1-2D923841A5A4}" name="Column499"/>
    <tableColumn id="500" xr3:uid="{E44331F6-4D1D-490D-9D13-804A9B9918B3}" name="Column500"/>
    <tableColumn id="501" xr3:uid="{DA921518-40DC-41D1-8E20-1CA724C28B8A}" name="Column501"/>
    <tableColumn id="502" xr3:uid="{23A8EDCF-97FA-4725-B7E7-0EA5422D1BBF}" name="Column502"/>
    <tableColumn id="503" xr3:uid="{6E35849B-AF26-48EA-AC2B-A3504F9DA852}" name="Column503"/>
    <tableColumn id="504" xr3:uid="{FAB335F3-E161-4D50-B991-44C0D7DFA8B1}" name="Column504"/>
    <tableColumn id="505" xr3:uid="{9D1CAEA2-F922-4CFD-82E4-701C83B870F9}" name="Column505"/>
    <tableColumn id="506" xr3:uid="{C3AD9B1A-B364-41D0-AC5C-F85A2AB15A83}" name="Column506"/>
    <tableColumn id="507" xr3:uid="{68F16518-828A-4007-8475-394077A700FF}" name="Column507"/>
    <tableColumn id="508" xr3:uid="{02628A9F-BD50-4303-9E3B-514E91FC7DC0}" name="Column508"/>
    <tableColumn id="509" xr3:uid="{4CC353C5-79D7-4E41-AD44-E423DB727C04}" name="Column509"/>
    <tableColumn id="510" xr3:uid="{2DA6B9B6-320C-4116-A402-B1A853CBD606}" name="Column510"/>
    <tableColumn id="511" xr3:uid="{06936214-D871-45C9-BCE9-A8CDA4600B61}" name="Column511"/>
    <tableColumn id="512" xr3:uid="{81D15D2E-4F9B-4060-883E-D1906EB1B1BE}" name="Column512"/>
    <tableColumn id="513" xr3:uid="{5FB14198-46E8-4493-899E-FA88FBB6C981}" name="Column513"/>
    <tableColumn id="514" xr3:uid="{E19C285B-A9BA-4D36-BA6B-A31D0AF96F2C}" name="Column514"/>
    <tableColumn id="515" xr3:uid="{7CE50414-C2FC-4B4E-9083-B1C3FCEC624E}" name="Column515"/>
    <tableColumn id="516" xr3:uid="{394E7322-6495-4310-B9D3-830883AEC8EE}" name="Column516"/>
    <tableColumn id="517" xr3:uid="{56CAF422-5695-4550-B7C2-5854CED1C43C}" name="Column517"/>
    <tableColumn id="518" xr3:uid="{C2728430-F67E-4DF3-8606-4D3195F113B0}" name="Column518"/>
    <tableColumn id="519" xr3:uid="{DB7319EC-B2D4-450F-88D6-8B57943378AA}" name="Column519"/>
    <tableColumn id="520" xr3:uid="{A57BC231-C278-43C4-9090-5EF1A3C59322}" name="Column520"/>
    <tableColumn id="521" xr3:uid="{AA5BD403-1888-4D76-93A7-141F34A28704}" name="Column521"/>
    <tableColumn id="522" xr3:uid="{840F73AE-00B6-474F-B77A-91EAAF84C386}" name="Column522"/>
    <tableColumn id="523" xr3:uid="{49FA49CE-F426-4EBB-8E04-6AE5F39BED71}" name="Column523"/>
    <tableColumn id="524" xr3:uid="{78D934E3-27F2-4D6A-82DA-F0D25D099E3F}" name="Column524"/>
    <tableColumn id="525" xr3:uid="{92CD7AA2-3CAE-46D1-93EA-32C516C2484F}" name="Column525"/>
    <tableColumn id="526" xr3:uid="{022C02C0-01AE-4FA2-8CDD-1980B8178C2C}" name="Column526"/>
    <tableColumn id="527" xr3:uid="{63BB63E7-3679-40C0-B857-061D3C40D9B2}" name="Column527"/>
    <tableColumn id="528" xr3:uid="{B5673135-8EC4-4D6E-A659-3C3CC9A2C8E7}" name="Column528"/>
    <tableColumn id="529" xr3:uid="{453FA5C8-521D-4EFD-B269-A014483AF882}" name="Column529"/>
    <tableColumn id="530" xr3:uid="{9C96629A-495D-4308-A6EC-B2F8CE4A7631}" name="Column530"/>
    <tableColumn id="531" xr3:uid="{75005B1C-089D-456C-B4AF-2AB21536F081}" name="Column531"/>
    <tableColumn id="532" xr3:uid="{643FDA14-77D2-4798-959C-9CC1359E385A}" name="Column532"/>
    <tableColumn id="533" xr3:uid="{2597D292-6BAE-4BDD-96C7-0D9C424F1A39}" name="Column533"/>
    <tableColumn id="534" xr3:uid="{D54C5E64-A742-458F-BF00-CCE93F6DD54A}" name="Column534"/>
    <tableColumn id="535" xr3:uid="{F8522042-57F3-4B71-956E-4E34E3EAFFFD}" name="Column535"/>
    <tableColumn id="536" xr3:uid="{E168C302-D7E0-42D2-84B6-B3F4D7CC8F25}" name="Column536"/>
    <tableColumn id="537" xr3:uid="{995CE34D-705E-425F-BCA4-E879CBBEC27C}" name="Column537"/>
    <tableColumn id="538" xr3:uid="{C0C0519D-5464-4297-909F-BEDD6FC8CCCE}" name="Column538"/>
    <tableColumn id="539" xr3:uid="{241CA3A0-DA5A-4F9F-8A56-289E8E2039C6}" name="Column539"/>
    <tableColumn id="540" xr3:uid="{9BA76A42-44BF-4B5F-BBFC-2C49108E7035}" name="Column540"/>
    <tableColumn id="541" xr3:uid="{5FDFA6EF-C12C-4FBC-BE0E-67A412A81CB4}" name="Column541"/>
    <tableColumn id="542" xr3:uid="{572FACD3-CD44-4E17-9477-FE18CC93FCAA}" name="Column542"/>
    <tableColumn id="543" xr3:uid="{E6A7E02D-1F54-4832-9330-03C54202C6EB}" name="Column543"/>
    <tableColumn id="544" xr3:uid="{3BB7DCCC-1B31-44EE-B8E9-DFA3A84D8BF7}" name="Column544"/>
    <tableColumn id="545" xr3:uid="{922C1E8F-870D-4E10-A504-B96FB2249C66}" name="Column545"/>
    <tableColumn id="546" xr3:uid="{794913DE-D83F-44A6-8B92-D2F3254776ED}" name="Column546"/>
    <tableColumn id="547" xr3:uid="{DCA80A29-0AD9-4895-9369-23A932D67C70}" name="Column547"/>
    <tableColumn id="548" xr3:uid="{CE8D8B75-01D9-4AEE-BFEA-E77DB3B52630}" name="Column548"/>
    <tableColumn id="549" xr3:uid="{098C7F4C-6EE2-461C-99AF-97E99FD7F9A8}" name="Column549"/>
    <tableColumn id="550" xr3:uid="{3B4A8598-5249-4357-BB23-822948F97904}" name="Column550"/>
    <tableColumn id="551" xr3:uid="{F5105AAB-8007-4476-937C-6BA0EFA08975}" name="Column551"/>
    <tableColumn id="552" xr3:uid="{BEFB21A6-AA8F-4300-BFE2-B6F0B3539A21}" name="Column552"/>
    <tableColumn id="553" xr3:uid="{917E481B-E7AA-45F9-8801-31D7F3DBFB15}" name="Column553"/>
    <tableColumn id="554" xr3:uid="{EA8352E1-C9C5-4D36-B865-22235568770B}" name="Column554"/>
    <tableColumn id="555" xr3:uid="{EE3D6651-D04C-4B2D-9956-8C59626FEFD4}" name="Column555"/>
    <tableColumn id="556" xr3:uid="{04F4AA2B-927E-4EC2-8C21-1213B6F96A92}" name="Column556"/>
    <tableColumn id="557" xr3:uid="{70E812E8-9779-4D11-B83D-E3D53AC52339}" name="Column557"/>
    <tableColumn id="558" xr3:uid="{3DBA80F9-A970-48B5-9193-C9698115ECB6}" name="Column558"/>
    <tableColumn id="559" xr3:uid="{818A5A82-8040-4DB1-AEEC-B2B2983731D7}" name="Column559"/>
    <tableColumn id="560" xr3:uid="{5B948DAF-D699-4EB3-84AB-0D478389FDE3}" name="Column560"/>
    <tableColumn id="561" xr3:uid="{724ABB43-3C7F-4279-AE89-0CAD2C40FC6D}" name="Column561"/>
    <tableColumn id="562" xr3:uid="{260A9A56-2B62-4C31-AFFD-BDACBEC87109}" name="Column562"/>
    <tableColumn id="563" xr3:uid="{442FCA0C-8DE9-493D-8A39-D6ED3ABD9F4F}" name="Column563"/>
    <tableColumn id="564" xr3:uid="{64F31801-DFC9-4408-B302-03A4037192A9}" name="Column564"/>
    <tableColumn id="565" xr3:uid="{D64438F8-B1CF-49D2-8EA8-AF4FCA90A7E6}" name="Column565"/>
    <tableColumn id="566" xr3:uid="{123C48AC-D12A-4ACA-9454-78EBA5FE1DFD}" name="Column566"/>
    <tableColumn id="567" xr3:uid="{CFB95CA0-9B38-485C-B955-9CC87A055F57}" name="Column567"/>
    <tableColumn id="568" xr3:uid="{90FAC22B-3213-41DD-ACA6-93468ACAF2CC}" name="Column568"/>
    <tableColumn id="569" xr3:uid="{6D3EFB92-F032-49FF-9CD9-E25346203CBE}" name="Column569"/>
    <tableColumn id="570" xr3:uid="{AF48B006-5186-42EA-AC23-4C4012744CC7}" name="Column570"/>
    <tableColumn id="571" xr3:uid="{38EE9280-024A-478E-AC73-716E8C6AFFDB}" name="Column571"/>
    <tableColumn id="572" xr3:uid="{F0F533EB-CF01-4F68-A81C-2434F00AE505}" name="Column572"/>
    <tableColumn id="573" xr3:uid="{10371118-2610-4B65-A507-947BEE1013E7}" name="Column573"/>
    <tableColumn id="574" xr3:uid="{51FA3251-1E82-488A-B330-063159A29029}" name="Column574"/>
    <tableColumn id="575" xr3:uid="{70616975-C5CE-4B9C-BED1-668F2E8C5C23}" name="Column575"/>
    <tableColumn id="576" xr3:uid="{AE901809-3A51-4752-9868-12B3D2214967}" name="Column576"/>
    <tableColumn id="577" xr3:uid="{75E73A41-C872-4BDE-AC1C-5D12E40C6E58}" name="Column577"/>
    <tableColumn id="578" xr3:uid="{B43F1921-5896-4E3A-969E-01882EE48322}" name="Column578"/>
    <tableColumn id="579" xr3:uid="{A273EF9B-FFCB-448B-9971-BD5FD6FC3047}" name="Column579"/>
    <tableColumn id="580" xr3:uid="{A9AA5238-82EA-4502-B75D-2E5516C2B6F8}" name="Column580"/>
    <tableColumn id="581" xr3:uid="{B35955E5-039B-4E30-87A6-24C19EA531BE}" name="Column581"/>
    <tableColumn id="582" xr3:uid="{B8BC7F1D-7DB5-47F9-842A-D8C53E2B2812}" name="Column582"/>
    <tableColumn id="583" xr3:uid="{88F65E03-401E-4409-B669-2C5866BC49F0}" name="Column583"/>
    <tableColumn id="584" xr3:uid="{44D8EB4B-B32A-4776-9BD1-89CEB93BBD1E}" name="Column584"/>
    <tableColumn id="585" xr3:uid="{D18456A0-E223-4346-BE9A-2841A90891BD}" name="Column585"/>
    <tableColumn id="586" xr3:uid="{2CAF81A8-DFC9-4E93-A5AA-94BC8A082028}" name="Column586"/>
    <tableColumn id="587" xr3:uid="{8F57D172-803A-434A-830C-784406F14D6C}" name="Column587"/>
    <tableColumn id="588" xr3:uid="{F398D65D-F0A7-4A53-A9CD-3443D930979C}" name="Column588"/>
    <tableColumn id="589" xr3:uid="{81D8EA5E-C531-4509-8F0B-C4228779F49D}" name="Column589"/>
    <tableColumn id="590" xr3:uid="{B1EDFD89-6764-496B-90C6-B5DC357C86C8}" name="Column590"/>
    <tableColumn id="591" xr3:uid="{6A8E33B1-1ED8-4501-80E8-B063EA3357F1}" name="Column591"/>
    <tableColumn id="592" xr3:uid="{661E7B2B-ED52-4C70-9D9E-D63B0924CCFE}" name="Column592"/>
    <tableColumn id="593" xr3:uid="{441C58BE-C31C-4DFA-9A8D-E60B7D1827D0}" name="Column593"/>
    <tableColumn id="594" xr3:uid="{1E28AC98-6863-480C-8336-FBDE51C49658}" name="Column594"/>
    <tableColumn id="595" xr3:uid="{B840CE55-0FEF-45BF-A431-EEA44F25F716}" name="Column595"/>
    <tableColumn id="596" xr3:uid="{81372216-9A1D-4906-AF44-1E4F35ADA029}" name="Column596"/>
    <tableColumn id="597" xr3:uid="{CC8629AA-9D87-48F4-AFF6-BD09BF59677B}" name="Column597"/>
    <tableColumn id="598" xr3:uid="{699D534E-0D94-4DDD-AAD8-D9624F4AC76F}" name="Column598"/>
    <tableColumn id="599" xr3:uid="{C56569FF-2CC8-402D-91FD-584D48D7516D}" name="Column599"/>
    <tableColumn id="600" xr3:uid="{9DA1F27B-98A3-4F05-A23C-24ED992838AE}" name="Column600"/>
    <tableColumn id="601" xr3:uid="{2099F7B4-FA15-4485-A1E0-D4FB8F3696AB}" name="Column601"/>
    <tableColumn id="602" xr3:uid="{133D989A-487A-45AE-A873-7F1D909A62C3}" name="Column602"/>
    <tableColumn id="603" xr3:uid="{4A008DAA-7D32-4E38-A603-048AA689657E}" name="Column603"/>
    <tableColumn id="604" xr3:uid="{AB7A1B2D-4EDC-445E-B571-D337A79F920E}" name="Column604"/>
    <tableColumn id="605" xr3:uid="{6680AF53-2726-4CAD-B40F-FE39FCE03958}" name="Column605"/>
    <tableColumn id="606" xr3:uid="{EBEC394C-4F95-4515-979E-699E16AC025C}" name="Column606"/>
    <tableColumn id="607" xr3:uid="{68DF4B63-58BD-4727-B876-5C7ACA2E536C}" name="Column607"/>
    <tableColumn id="608" xr3:uid="{BA6899D6-AA9E-4DDB-B4B3-399C2C79F85E}" name="Column608"/>
    <tableColumn id="609" xr3:uid="{7E56C713-D5EC-4D68-8176-AE99503E702B}" name="Column609"/>
    <tableColumn id="610" xr3:uid="{AC1899B8-C8D6-4AF8-99A0-AF34322C2380}" name="Column610"/>
    <tableColumn id="611" xr3:uid="{BDB9871C-8622-4D72-AA47-CC98E07180F3}" name="Column611"/>
    <tableColumn id="612" xr3:uid="{86AEF146-B6C3-4488-BB4A-E3820118276A}" name="Column612"/>
    <tableColumn id="613" xr3:uid="{593FDD56-9591-40BD-9814-B2DAEEE957CE}" name="Column613"/>
    <tableColumn id="614" xr3:uid="{544AF1D0-45FA-4C1A-9246-7205D7F5C58C}" name="Column614"/>
    <tableColumn id="615" xr3:uid="{78129A03-E7C0-40E8-B06E-E486EAC41A8E}" name="Column615"/>
    <tableColumn id="616" xr3:uid="{9462AEBB-1077-404B-A2D3-AC9B47981F18}" name="Column616"/>
    <tableColumn id="617" xr3:uid="{AAF2D23A-7C00-4D8E-8BB3-7515FA033892}" name="Column617"/>
    <tableColumn id="618" xr3:uid="{9A0AB731-B8BC-4AE1-A0BD-E0A5D085562B}" name="Column618"/>
    <tableColumn id="619" xr3:uid="{C0918050-D372-4140-A701-F273C64009EB}" name="Column619"/>
    <tableColumn id="620" xr3:uid="{F156A754-4EB4-403C-9972-53613649BE86}" name="Column620"/>
    <tableColumn id="621" xr3:uid="{0E86C821-9ADE-4D3E-AEF7-DE8DAEC14688}" name="Column621"/>
    <tableColumn id="622" xr3:uid="{B3F0D01F-D989-4B92-ACFC-F46F6B4BA59D}" name="Column622"/>
    <tableColumn id="623" xr3:uid="{357AEFCB-38EF-43FE-8140-211959ACB61F}" name="Column623"/>
    <tableColumn id="624" xr3:uid="{08E7AF0D-2FDE-461B-B682-C8DAEC168D7D}" name="Column624"/>
    <tableColumn id="625" xr3:uid="{40AE9313-553E-425E-94FA-784CD64D17A3}" name="Column625"/>
    <tableColumn id="626" xr3:uid="{3DFE1B61-6BD5-46F4-9AA9-6E6A22149073}" name="Column626"/>
    <tableColumn id="627" xr3:uid="{DF085F3F-0888-487D-81E6-A75D613D7198}" name="Column627"/>
    <tableColumn id="628" xr3:uid="{6600887E-B2BF-46FB-9A26-AC6A62AFE08C}" name="Column628"/>
    <tableColumn id="629" xr3:uid="{086530C4-2CC7-48EB-9467-7B1F0A6B6537}" name="Column629"/>
    <tableColumn id="630" xr3:uid="{75BD07E2-D369-4C14-BEFB-A3A63948C4B4}" name="Column630"/>
    <tableColumn id="631" xr3:uid="{22E74D40-907F-4C22-B3C3-A336BC7DF222}" name="Column631"/>
    <tableColumn id="632" xr3:uid="{20E06B6B-FDC2-4CF1-97D1-CE36208478B1}" name="Column632"/>
    <tableColumn id="633" xr3:uid="{3EBC8823-65B4-4290-8C3B-3BBBEF8B888C}" name="Column633"/>
    <tableColumn id="634" xr3:uid="{1956730A-0D0F-4295-87B6-E181EBDBCD25}" name="Column634"/>
    <tableColumn id="635" xr3:uid="{2FA78518-6C9C-4ED5-BE9F-3A942196B887}" name="Column635"/>
    <tableColumn id="636" xr3:uid="{AC6FB921-925C-4C26-9B8D-E836434E472C}" name="Column636"/>
    <tableColumn id="637" xr3:uid="{7CD962D9-C595-487C-A31D-E6F126A5BE13}" name="Column637"/>
    <tableColumn id="638" xr3:uid="{AAC674B0-8AC4-4A7F-B874-36AFAEE3E226}" name="Column638"/>
    <tableColumn id="639" xr3:uid="{BAA215FB-FF48-4EF0-B163-CDB4C852917E}" name="Column639"/>
    <tableColumn id="640" xr3:uid="{C5D44E96-B968-4DA4-9948-D7A61A07BF90}" name="Column640"/>
    <tableColumn id="641" xr3:uid="{2293B7F1-DC85-4AAE-9401-EA4C789227A6}" name="Column641"/>
    <tableColumn id="642" xr3:uid="{E4FBF16B-37A1-431C-BA24-060DA004D329}" name="Column642"/>
    <tableColumn id="643" xr3:uid="{7DA5CEF7-CEAC-474A-80F9-0C36C33D90CD}" name="Column643"/>
    <tableColumn id="644" xr3:uid="{5192E2E6-45E3-44CF-B3C0-FC86C3198EDB}" name="Column644"/>
    <tableColumn id="645" xr3:uid="{AA77F6B5-4C0F-4DE5-9645-0BD38AC6DF6D}" name="Column645"/>
    <tableColumn id="646" xr3:uid="{91672397-2835-4566-AA46-1ADA10C2DB46}" name="Column646"/>
    <tableColumn id="647" xr3:uid="{162A4104-3262-497E-987B-1E64E896E483}" name="Column647"/>
    <tableColumn id="648" xr3:uid="{4BCBAEE2-AACD-4551-A93F-C81CAC517D64}" name="Column648"/>
    <tableColumn id="649" xr3:uid="{E8D3B372-2741-4210-8CC8-45ECAFEB3EBB}" name="Column649"/>
    <tableColumn id="650" xr3:uid="{6BEF0475-CF9E-4CC1-8D8C-58DB95B82D6F}" name="Column650"/>
    <tableColumn id="651" xr3:uid="{E77D66B5-A470-4542-AE57-CD5D490CCBD9}" name="Column651"/>
    <tableColumn id="652" xr3:uid="{13C571F1-96E5-42C6-8DFD-DA85C4EFDFF7}" name="Column652"/>
    <tableColumn id="653" xr3:uid="{18B0DE64-E1CF-4AB8-97FC-02BB3925D5B7}" name="Column653"/>
    <tableColumn id="654" xr3:uid="{C1316005-4155-4124-A5A9-F176E2F1F26D}" name="Column654"/>
    <tableColumn id="655" xr3:uid="{06B7BA9F-2A58-461B-8893-F67CA736128A}" name="Column655"/>
    <tableColumn id="656" xr3:uid="{0390FE9E-46D8-46A6-B0B9-4C2B35C5E480}" name="Column656"/>
    <tableColumn id="657" xr3:uid="{018C59D5-7E40-4487-8661-14E5C67CCE40}" name="Column657"/>
    <tableColumn id="658" xr3:uid="{48458B0E-E176-4387-9DF6-4FDA209E062D}" name="Column658"/>
    <tableColumn id="659" xr3:uid="{2057A4D1-D3C3-4A3E-B6C2-75A8744EBB5D}" name="Column659"/>
    <tableColumn id="660" xr3:uid="{F75E7A2D-45A9-4D85-9C8A-14A82F0F8660}" name="Column660"/>
    <tableColumn id="661" xr3:uid="{3E0CAC0D-EB97-4D37-9228-6B9E0A5109C4}" name="Column661"/>
    <tableColumn id="662" xr3:uid="{420873BB-FDC9-4488-99F8-AFC6E1DCA0C9}" name="Column662"/>
    <tableColumn id="663" xr3:uid="{370B9CC6-FF10-4A05-AC72-D3AFF32EAAFD}" name="Column663"/>
    <tableColumn id="664" xr3:uid="{108BED45-08E0-4DBA-87E6-91FBA8185911}" name="Column664"/>
    <tableColumn id="665" xr3:uid="{E7F25EA8-2CF7-4CD0-B102-39C06DBEDA53}" name="Column665"/>
    <tableColumn id="666" xr3:uid="{0513381A-9840-4BE4-B1D7-610CFFAF243A}" name="Column666"/>
    <tableColumn id="667" xr3:uid="{1CEBF2ED-A32E-4A19-A46D-AF3552247C00}" name="Column667"/>
    <tableColumn id="668" xr3:uid="{F987103C-5106-4AB5-9C39-E7BDE1C3B0AD}" name="Column668"/>
    <tableColumn id="669" xr3:uid="{E0569FE1-F760-4E04-8640-8C64826CEED6}" name="Column669"/>
    <tableColumn id="670" xr3:uid="{885A011D-93AE-44C7-A447-F25C3193B11A}" name="Column670"/>
    <tableColumn id="671" xr3:uid="{5D206048-F411-4341-9A9A-8858A980C595}" name="Column671"/>
    <tableColumn id="672" xr3:uid="{D7058218-0E68-473E-A36D-AB3B064EC2B8}" name="Column672"/>
    <tableColumn id="673" xr3:uid="{5350A59E-7A02-4571-A682-B6B135873337}" name="Column673"/>
    <tableColumn id="674" xr3:uid="{F7E0D158-FBCB-445E-B2DA-6FF3F1149554}" name="Column674"/>
    <tableColumn id="675" xr3:uid="{D7EB3688-6E74-4FD8-ABB2-27363F536FEE}" name="Column675"/>
    <tableColumn id="676" xr3:uid="{646EF3AA-BFC7-487D-9040-83BC1ED2B214}" name="Column676"/>
    <tableColumn id="677" xr3:uid="{763E3B9F-B994-43E3-9783-5A26CF39EE89}" name="Column677"/>
    <tableColumn id="678" xr3:uid="{B9646A95-0B0C-4A26-BF31-0205314CCB33}" name="Column678"/>
    <tableColumn id="679" xr3:uid="{363F0B30-F130-405B-964F-98F9DD994B63}" name="Column679"/>
    <tableColumn id="680" xr3:uid="{2A4D84B3-4B78-40A8-A346-B0DEB25E3246}" name="Column680"/>
    <tableColumn id="681" xr3:uid="{280C3131-E346-4491-9258-17F30AA826D5}" name="Column681"/>
    <tableColumn id="682" xr3:uid="{3E8940E1-DD83-40BB-A28F-AC8735922B8F}" name="Column682"/>
    <tableColumn id="683" xr3:uid="{B7A74154-35EE-4805-B327-3FBEC4655747}" name="Column683"/>
    <tableColumn id="684" xr3:uid="{630DF675-84FA-4371-99E4-FF0EE701F88D}" name="Column684"/>
    <tableColumn id="685" xr3:uid="{4F603B35-E10D-4C77-9208-1D96BEEB33CC}" name="Column685"/>
    <tableColumn id="686" xr3:uid="{AD66E09C-44E2-4F13-83D3-B5F366DA85C2}" name="Column686"/>
    <tableColumn id="687" xr3:uid="{43440A7E-E274-43F7-8C1B-96FC3DA35C50}" name="Column687"/>
    <tableColumn id="688" xr3:uid="{25F87528-F9EE-49AF-BE5D-2941501CB02F}" name="Column688"/>
    <tableColumn id="689" xr3:uid="{85EA4622-EB54-475F-99A3-F7F296F9F7AD}" name="Column689"/>
    <tableColumn id="690" xr3:uid="{862CAE5F-A37C-4906-A58C-66FDEF81D311}" name="Column690"/>
    <tableColumn id="691" xr3:uid="{1D492384-97C3-4F3A-BFF4-D33CC7EE239F}" name="Column691"/>
    <tableColumn id="692" xr3:uid="{845D5C07-47CF-4590-862A-BB544A1F14BA}" name="Column692"/>
    <tableColumn id="693" xr3:uid="{A565B0A2-6D7F-42CF-8CCE-BD232564E2D1}" name="Column693"/>
    <tableColumn id="694" xr3:uid="{F36E10C7-2538-4CE9-8A9B-610F51AAE5EB}" name="Column694"/>
    <tableColumn id="695" xr3:uid="{D25DEC53-B35F-41AA-9097-02CF1712C3DE}" name="Column695"/>
    <tableColumn id="696" xr3:uid="{C5FDB4C0-F1EF-4C8B-9444-46C59C48A718}" name="Column696"/>
    <tableColumn id="697" xr3:uid="{34186085-7A4E-407A-AB4F-E7D79925D283}" name="Column697"/>
    <tableColumn id="698" xr3:uid="{328CEA50-9B39-433C-AC8E-28AF15573B8E}" name="Column698"/>
    <tableColumn id="699" xr3:uid="{33251C15-72ED-44A3-AC31-293514E615D3}" name="Column699"/>
    <tableColumn id="700" xr3:uid="{5FAC05CD-6397-4FA9-83C7-1A43C82350AE}" name="Column700"/>
    <tableColumn id="701" xr3:uid="{42C08525-1D2E-468C-BCC8-769763FAE9EB}" name="Column701"/>
    <tableColumn id="702" xr3:uid="{F42B7907-FF90-4379-9E08-A13759A4AA03}" name="Column702"/>
    <tableColumn id="703" xr3:uid="{CA6616A7-8D6F-4363-98E1-842C69002D1A}" name="Column703"/>
    <tableColumn id="704" xr3:uid="{88FE80DE-F58F-468E-9108-22D8E5A85606}" name="Column704"/>
    <tableColumn id="705" xr3:uid="{2FA66EB8-2EF7-4CD0-AF7A-A264892807BB}" name="Column705"/>
    <tableColumn id="706" xr3:uid="{D0F0EE03-D132-49DE-87CB-44F852B87DB4}" name="Column706"/>
    <tableColumn id="707" xr3:uid="{9635633A-625D-41A7-8DAF-D408EE946535}" name="Column707"/>
    <tableColumn id="708" xr3:uid="{C20ECC82-55F1-440D-80D7-A01F630E950F}" name="Column708"/>
    <tableColumn id="709" xr3:uid="{476D8094-4AF9-4A08-907F-146BF3E86425}" name="Column709"/>
    <tableColumn id="710" xr3:uid="{2BF157BD-09C1-44FD-9153-5AAFFCDCBFDE}" name="Column710"/>
    <tableColumn id="711" xr3:uid="{94A4B58A-4B13-49CE-91E1-48EEA61F36B7}" name="Column711"/>
    <tableColumn id="712" xr3:uid="{82FBE671-6793-428D-8D99-72D71540C98F}" name="Column712"/>
    <tableColumn id="713" xr3:uid="{A9AD6975-6F48-4EB0-A2AE-956AF134F74F}" name="Column713"/>
    <tableColumn id="714" xr3:uid="{06C6C878-ECAD-49B5-8235-F6B3409E4660}" name="Column714"/>
    <tableColumn id="715" xr3:uid="{9DF42E52-EA73-4660-9883-5C1E162A8150}" name="Column715"/>
    <tableColumn id="716" xr3:uid="{2BF0E818-484E-4FCE-AE05-66884323F582}" name="Column716"/>
    <tableColumn id="717" xr3:uid="{C0F3D4C3-F2CB-4ABC-9AC5-A95402197F0D}" name="Column717"/>
    <tableColumn id="718" xr3:uid="{2A4DF4AB-E1BA-43E5-90A3-3A60F058A943}" name="Column718"/>
    <tableColumn id="719" xr3:uid="{365DB3CE-2428-4998-9821-4F7F12D61637}" name="Column719"/>
    <tableColumn id="720" xr3:uid="{1933EA8B-E28E-4A78-BDBF-DEBB8BEF5A28}" name="Column720"/>
    <tableColumn id="721" xr3:uid="{8D1EFF83-18D4-48B6-9B9A-3993A285E9FE}" name="Column721"/>
    <tableColumn id="722" xr3:uid="{FCF4AB7D-5D1E-40D2-BCD3-451308E76C71}" name="Column722"/>
    <tableColumn id="723" xr3:uid="{33D47C8D-FF15-44DA-A27B-DB82A4659F7E}" name="Column723"/>
    <tableColumn id="724" xr3:uid="{09BDD63E-3289-451F-A50E-17245A87D70E}" name="Column724"/>
    <tableColumn id="725" xr3:uid="{24A9EF37-4D7D-4A92-844D-6CB51780C0BC}" name="Column725"/>
    <tableColumn id="726" xr3:uid="{15CCDDCF-4FDA-4FE1-94D7-E57CE7C60448}" name="Column726"/>
    <tableColumn id="727" xr3:uid="{4867DF28-FEC7-4A72-81F2-DD1791E0C065}" name="Column727"/>
    <tableColumn id="728" xr3:uid="{1682D29B-BD8C-4993-9AA8-9554BDD476D9}" name="Column728"/>
    <tableColumn id="729" xr3:uid="{6423FDE1-12FC-45C0-BAC6-022CF0373221}" name="Column729"/>
    <tableColumn id="730" xr3:uid="{BA944AEB-896D-4E60-BE1C-53EE2F99881C}" name="Column730"/>
    <tableColumn id="731" xr3:uid="{1AF2B3D8-DF5F-428C-B58C-E6243FB5DEEA}" name="Column731"/>
    <tableColumn id="732" xr3:uid="{26B86566-9F6C-4C79-BB36-C4BB91325448}" name="Column732"/>
    <tableColumn id="733" xr3:uid="{30A9E0F9-B401-4866-A5F1-88F7A1F5FE27}" name="Column733"/>
    <tableColumn id="734" xr3:uid="{45C8B7CE-C7CC-4459-8957-086804A78FF9}" name="Column734"/>
    <tableColumn id="735" xr3:uid="{CFDAC724-21B9-4A3D-A8AA-091D80F0FA7A}" name="Column735"/>
    <tableColumn id="736" xr3:uid="{1E385A8C-16EA-452D-BD16-E5A5A5B09CA3}" name="Column736"/>
    <tableColumn id="737" xr3:uid="{42D00D9D-09C5-4A27-B78D-81268C94C2C0}" name="Column737"/>
    <tableColumn id="738" xr3:uid="{C0B1C7B9-F958-4867-9DB8-9D24DA5914D5}" name="Column738"/>
    <tableColumn id="739" xr3:uid="{8BD1259F-B193-44EE-9CEA-50BD6269000A}" name="Column739"/>
    <tableColumn id="740" xr3:uid="{B8B57C66-4A4C-4563-9A7E-E7CB1ABAAD00}" name="Column740"/>
    <tableColumn id="741" xr3:uid="{6E86B264-DA13-40B7-BE68-3F9D7671CD89}" name="Column741"/>
    <tableColumn id="742" xr3:uid="{D86E185D-7C48-4122-9D37-8929F5FF8B4C}" name="Column742"/>
    <tableColumn id="743" xr3:uid="{BD08D7F2-DACE-4F43-94A0-253AAF5D8321}" name="Column743"/>
    <tableColumn id="744" xr3:uid="{A2337C0A-C054-46B3-BB01-8F3704063182}" name="Column744"/>
    <tableColumn id="745" xr3:uid="{527B559C-5895-4C92-BCFF-AA00251A3FB7}" name="Column745"/>
    <tableColumn id="746" xr3:uid="{3326B95D-8159-497E-9BBC-92263F87AA0C}" name="Column746"/>
    <tableColumn id="747" xr3:uid="{13878D2C-7C31-44D0-8EF1-A0876A477051}" name="Column747"/>
    <tableColumn id="748" xr3:uid="{B4FD7AFD-8A14-4D39-BBD5-47FAB665B6E3}" name="Column748"/>
    <tableColumn id="749" xr3:uid="{5BB08E60-07F0-44D1-B1D8-B10419D7DA17}" name="Column749"/>
    <tableColumn id="750" xr3:uid="{BE5ED784-D60A-41BD-B49A-5ABCBDEE9ABE}" name="Column750"/>
    <tableColumn id="751" xr3:uid="{B66641AB-DE13-45E6-9A27-691B436CDB9C}" name="Column751"/>
    <tableColumn id="752" xr3:uid="{3FE38D9C-9961-4C2A-BE9F-686B8D17C9CA}" name="Column752"/>
    <tableColumn id="753" xr3:uid="{8AAC8398-6024-470C-95CB-D2E7EBD205E3}" name="Column753"/>
    <tableColumn id="754" xr3:uid="{49CA1378-EB7E-4B50-893E-A65CD4C440CD}" name="Column754"/>
    <tableColumn id="755" xr3:uid="{1B106199-0337-4B38-813C-9B768C6EAE7E}" name="Column755"/>
    <tableColumn id="756" xr3:uid="{678FF188-B4AF-4600-A726-0E0C92952EAF}" name="Column756"/>
    <tableColumn id="757" xr3:uid="{9B3A425F-F2C0-4FE5-8789-CF035A8B61F6}" name="Column757"/>
    <tableColumn id="758" xr3:uid="{179B3660-ECF2-4EB7-B36C-CD04576B480E}" name="Column758"/>
    <tableColumn id="759" xr3:uid="{09FBE309-8E55-4172-B74D-8F071C0E9BD9}" name="Column759"/>
    <tableColumn id="760" xr3:uid="{3A565386-7E5D-419C-B5D2-0147285C55EA}" name="Column760"/>
    <tableColumn id="761" xr3:uid="{731CAC72-8A6A-4997-9D68-4FA830417596}" name="Column761"/>
    <tableColumn id="762" xr3:uid="{58E302E7-DC71-4EDA-8DB4-43EAE80E7782}" name="Column762"/>
    <tableColumn id="763" xr3:uid="{3255CECF-A61F-4D2F-A8A0-FE9EEA814442}" name="Column763"/>
    <tableColumn id="764" xr3:uid="{CF973857-899F-438A-B8B7-CB326BC4E8FB}" name="Column764"/>
    <tableColumn id="765" xr3:uid="{5FCEFD6E-23A5-4AB6-B7E7-3E9E89D42258}" name="Column765"/>
    <tableColumn id="766" xr3:uid="{7A32B2FC-6A19-4ECA-AD2C-3AEFFA606F98}" name="Column766"/>
    <tableColumn id="767" xr3:uid="{F5E09448-FDF6-42DE-8075-8535937F691E}" name="Column767"/>
    <tableColumn id="768" xr3:uid="{6574E31E-8D06-49B1-BF95-4C5479A65FF5}" name="Column768"/>
    <tableColumn id="769" xr3:uid="{1B3F0CCA-C1C0-4197-8D9B-5DEA2F1F2EFF}" name="Column769"/>
    <tableColumn id="770" xr3:uid="{9F5D3BE1-5080-4818-9130-1A7A8D37F781}" name="Column770"/>
    <tableColumn id="771" xr3:uid="{EE4D1756-EE64-4726-ACC8-1D829DC26074}" name="Column771"/>
    <tableColumn id="772" xr3:uid="{C69C7E59-C25B-4284-B4E1-D37603437531}" name="Column772"/>
    <tableColumn id="773" xr3:uid="{5914B886-15A0-4BF0-8748-16537B41D7DF}" name="Column773"/>
    <tableColumn id="774" xr3:uid="{04D251C2-47C6-481D-8777-96EEDC977CFD}" name="Column774"/>
    <tableColumn id="775" xr3:uid="{EDB8B0C9-2D75-48B1-81BE-E226D72CCE3E}" name="Column775"/>
    <tableColumn id="776" xr3:uid="{93EE05A6-E035-480C-BD79-1A79B9C12087}" name="Column776"/>
    <tableColumn id="777" xr3:uid="{2983A3CE-3A29-4F38-8B85-750CC9A6A05C}" name="Column777"/>
    <tableColumn id="778" xr3:uid="{E203A1D0-26AB-4CDC-A921-B37D5F84415F}" name="Column778"/>
    <tableColumn id="779" xr3:uid="{DFFD4B74-A312-4136-8CAB-6ED2DCE06AA9}" name="Column779"/>
    <tableColumn id="780" xr3:uid="{62B807F2-F94B-4E53-AE6E-B9250BAB41CF}" name="Column780"/>
    <tableColumn id="781" xr3:uid="{EB544FA0-EC4A-46E7-A517-2F11F9F6C226}" name="Column781"/>
    <tableColumn id="782" xr3:uid="{B43CA004-BC64-4680-817C-CEE0E5F2B888}" name="Column782"/>
    <tableColumn id="783" xr3:uid="{C4D42176-D45C-49F4-AEB5-3B41C3B135E4}" name="Column783"/>
    <tableColumn id="784" xr3:uid="{98A0DCD3-36D1-4C5F-8FFD-B443BC4DC2C8}" name="Column784"/>
    <tableColumn id="785" xr3:uid="{42AC29FA-47AB-4231-9FB8-51B277FE65DA}" name="Column785"/>
    <tableColumn id="786" xr3:uid="{48AA96CB-A3FD-4EC7-919C-CD3084B93AE5}" name="Column786"/>
    <tableColumn id="787" xr3:uid="{B0C69274-64EC-4173-A1FE-850C59B74BA8}" name="Column787"/>
    <tableColumn id="788" xr3:uid="{6ADB489E-DA89-4415-9B60-80DF924A6783}" name="Column788"/>
    <tableColumn id="789" xr3:uid="{FE3EF9BB-B6FC-4AB1-9B71-E388034A6D31}" name="Column789"/>
    <tableColumn id="790" xr3:uid="{DD671ADC-B4D3-4F42-ACCA-1FC5CA75F729}" name="Column790"/>
    <tableColumn id="791" xr3:uid="{9E1B33EC-41A5-4B5D-AB3B-6376206FEFDC}" name="Column791"/>
    <tableColumn id="792" xr3:uid="{AE0EE8FC-FF4B-4924-A65A-E219715EC8E8}" name="Column792"/>
    <tableColumn id="793" xr3:uid="{72536E6B-4381-4C4C-8B3B-8620F0D59C47}" name="Column793"/>
    <tableColumn id="794" xr3:uid="{2AF05DC7-4E67-45F8-AA1F-CD1EFE6F5745}" name="Column794"/>
    <tableColumn id="795" xr3:uid="{F39E08E4-DB53-4422-AFBA-72B564D9ECD5}" name="Column795"/>
    <tableColumn id="796" xr3:uid="{8C5096D7-6485-4EAC-A873-799D140EF874}" name="Column796"/>
    <tableColumn id="797" xr3:uid="{5AAEDE90-08A7-4884-BD9B-95330B0D16A1}" name="Column797"/>
    <tableColumn id="798" xr3:uid="{5FA1E3FB-7AAA-42C5-93D0-8E9CE9365906}" name="Column798"/>
    <tableColumn id="799" xr3:uid="{9C88A0BC-2CA6-4FEF-BAE0-F29383C31C6B}" name="Column799"/>
    <tableColumn id="800" xr3:uid="{3784BE53-C946-45F9-8A12-5BA488D7E831}" name="Column800"/>
    <tableColumn id="801" xr3:uid="{7A67EC18-3C30-4BA8-ADB8-D98E3896D042}" name="Column801"/>
    <tableColumn id="802" xr3:uid="{0C23BB91-4F53-4F5A-8BAF-04C97F79DE67}" name="Column802"/>
    <tableColumn id="803" xr3:uid="{55A0C9F7-D806-4989-A048-C0059F553F0F}" name="Column803"/>
    <tableColumn id="804" xr3:uid="{3D6934C9-7A5D-48CD-A0C9-0528CF4F8021}" name="Column804"/>
    <tableColumn id="805" xr3:uid="{E1CD89BE-3A3E-44FC-9804-C55893C963DF}" name="Column805"/>
    <tableColumn id="806" xr3:uid="{62EFB1BE-C394-471F-8354-9BCCAD5B306B}" name="Column806"/>
    <tableColumn id="807" xr3:uid="{B9AA51D4-F7BC-4C8E-8B80-12365CF56FA8}" name="Column807"/>
    <tableColumn id="808" xr3:uid="{1536851B-F004-4A90-ABD8-D864D2844D92}" name="Column808"/>
    <tableColumn id="809" xr3:uid="{AF2375F5-94EB-4D47-A1E7-DC73D7226FBF}" name="Column809"/>
    <tableColumn id="810" xr3:uid="{27805252-7CA5-47FA-A948-965C22649484}" name="Column810"/>
    <tableColumn id="811" xr3:uid="{8D7678C5-A691-413A-A82B-475ACA6B4ACB}" name="Column811"/>
    <tableColumn id="812" xr3:uid="{E855331D-751C-4CA3-9B04-15E498E36E68}" name="Column812"/>
    <tableColumn id="813" xr3:uid="{49CFED1A-33A6-42D3-A016-C40BC1E755AE}" name="Column813"/>
    <tableColumn id="814" xr3:uid="{75DE5772-DEA9-4A4E-BE27-5045102B1C2A}" name="Column814"/>
    <tableColumn id="815" xr3:uid="{2360267A-461A-417D-B3CB-CA84E32045E5}" name="Column815"/>
    <tableColumn id="816" xr3:uid="{D3CC3EB5-595E-45DC-88B3-AFFDA55417D2}" name="Column816"/>
    <tableColumn id="817" xr3:uid="{EEDC210B-CBAB-4188-AC0D-510C86098559}" name="Column817"/>
    <tableColumn id="818" xr3:uid="{36083B42-04AE-4329-ACDF-61B2DABCC676}" name="Column818"/>
    <tableColumn id="819" xr3:uid="{D7F17978-A8D0-4381-BB01-E67F10F22C8B}" name="Column819"/>
    <tableColumn id="820" xr3:uid="{6899061D-24E0-4FCC-9586-1C0E091326B1}" name="Column820"/>
    <tableColumn id="821" xr3:uid="{4CD86A97-558C-440E-BC60-6BDC71CD3A93}" name="Column821"/>
    <tableColumn id="822" xr3:uid="{FADE3869-38F5-471D-B4D7-D637D6339E31}" name="Column822"/>
    <tableColumn id="823" xr3:uid="{4E520960-AC86-4565-A2C4-441D56060F7F}" name="Column823"/>
    <tableColumn id="824" xr3:uid="{933BC12C-1E54-4FBB-B758-65A1687AD9C2}" name="Column824"/>
    <tableColumn id="825" xr3:uid="{1F27D0AC-DAE4-44B2-AE3E-695F56397603}" name="Column825"/>
    <tableColumn id="826" xr3:uid="{4EEA18E2-4E60-4441-89C7-578B925E4C82}" name="Column826"/>
    <tableColumn id="827" xr3:uid="{F0A7F187-D4CC-46B1-9F3A-01EE64D5DAE8}" name="Column827"/>
    <tableColumn id="828" xr3:uid="{19FDAD6C-7CF9-45E1-99E6-CC6DB3D49D58}" name="Column828"/>
    <tableColumn id="829" xr3:uid="{1FF55BEF-D60D-4622-AF15-1479FA7DC065}" name="Column829"/>
    <tableColumn id="830" xr3:uid="{BD85B95A-AD91-4026-B49B-E815E34CAD95}" name="Column830"/>
    <tableColumn id="831" xr3:uid="{B728071E-C5A7-43F0-B4D3-B9D721DAE637}" name="Column831"/>
    <tableColumn id="832" xr3:uid="{CA6CE59E-D183-4F4D-88ED-61BFCEE4A47B}" name="Column832"/>
    <tableColumn id="833" xr3:uid="{F405FC04-8B39-4F7E-BB43-B3B6B1B9F0EC}" name="Column833"/>
    <tableColumn id="834" xr3:uid="{6DDC5712-78C4-4335-9667-975EFF9A74E8}" name="Column834"/>
    <tableColumn id="835" xr3:uid="{0148B3A5-7647-48AB-BC3C-EC519661FD8B}" name="Column835"/>
    <tableColumn id="836" xr3:uid="{64C19F1E-6883-4800-A8A5-ACE81075CCA6}" name="Column836"/>
    <tableColumn id="837" xr3:uid="{7532B92A-FDEA-4048-89F2-DA776E1317A8}" name="Column837"/>
    <tableColumn id="838" xr3:uid="{781E7B77-E5C6-45C3-8CD1-2C98A355F18A}" name="Column838"/>
    <tableColumn id="839" xr3:uid="{960A3C92-5AAE-433A-9FB3-A7BEAAA18E13}" name="Column839"/>
    <tableColumn id="840" xr3:uid="{30BA9207-2865-4EDB-9367-0A28715B86A7}" name="Column840"/>
    <tableColumn id="841" xr3:uid="{754D5EDC-3366-492B-A272-88E6A0F2FF1D}" name="Column841"/>
    <tableColumn id="842" xr3:uid="{F885EB92-7E30-4ACB-A7B7-DB12B7DAFA99}" name="Column842"/>
    <tableColumn id="843" xr3:uid="{4D894BC0-0C11-40E2-A5C4-F10D4EA21D15}" name="Column843"/>
    <tableColumn id="844" xr3:uid="{0636CFD3-7C94-422B-8B22-BDFE853D4276}" name="Column844"/>
    <tableColumn id="845" xr3:uid="{A0BD1469-C087-4C51-8728-27E2D24EB539}" name="Column845"/>
    <tableColumn id="846" xr3:uid="{35C4B7C7-4919-475E-A5B1-650D12B9F3B8}" name="Column846"/>
    <tableColumn id="847" xr3:uid="{58F21A8D-CF5E-4AD8-A48F-5C37B72517AA}" name="Column847"/>
    <tableColumn id="848" xr3:uid="{E4D690C2-15D1-422A-9D9C-ECD456EEC930}" name="Column848"/>
    <tableColumn id="849" xr3:uid="{5F9665E2-DD24-4EBD-AF00-DB06B365B396}" name="Column849"/>
    <tableColumn id="850" xr3:uid="{B61CCD01-6EAF-476A-9700-6274AEEC7538}" name="Column850"/>
    <tableColumn id="851" xr3:uid="{63B111C9-6512-45D4-B091-060B2FE20260}" name="Column851"/>
    <tableColumn id="852" xr3:uid="{BA331B3C-0ABC-4227-9C17-15436211DAEE}" name="Column852"/>
    <tableColumn id="853" xr3:uid="{E03521F5-5DFF-425B-950C-813D5CB0596B}" name="Column853"/>
    <tableColumn id="854" xr3:uid="{920A7483-65BD-432A-9E18-521799637FE7}" name="Column854"/>
    <tableColumn id="855" xr3:uid="{9601BEDA-1FB8-4D10-87B7-B97FEE3F6A09}" name="Column855"/>
    <tableColumn id="856" xr3:uid="{F460F2A8-778F-47BD-81BC-8AD8233E348A}" name="Column856"/>
    <tableColumn id="857" xr3:uid="{95DE205A-AE87-4736-BEA9-2F6021A22EE3}" name="Column857"/>
    <tableColumn id="858" xr3:uid="{1BFAA178-1F0E-414C-BEFE-EF9C3AF2D185}" name="Column858"/>
    <tableColumn id="859" xr3:uid="{1701B243-00C5-46D6-9E27-91738959458B}" name="Column859"/>
    <tableColumn id="860" xr3:uid="{1B622D3A-5B78-4879-87C5-2ADA72673B56}" name="Column860"/>
    <tableColumn id="861" xr3:uid="{16DD133D-8792-4B5C-A6D2-92F5862E7FED}" name="Column861"/>
    <tableColumn id="862" xr3:uid="{5A013ABD-AD3B-4FA6-A3AA-3B4D305831C9}" name="Column862"/>
    <tableColumn id="863" xr3:uid="{3CC7EEC5-FBE7-411D-BFB7-8707734C8DF7}" name="Column863"/>
    <tableColumn id="864" xr3:uid="{FAB7B3D3-49D9-424A-A267-9505AD021707}" name="Column864"/>
    <tableColumn id="865" xr3:uid="{AA134688-E0DD-478B-A31D-5E91B9442F6A}" name="Column865"/>
    <tableColumn id="866" xr3:uid="{556AF884-5F8D-494F-93A9-424612889EC4}" name="Column866"/>
    <tableColumn id="867" xr3:uid="{14639C39-7EED-4D65-BE3D-060103FB2BB9}" name="Column867"/>
    <tableColumn id="868" xr3:uid="{156C1D8B-7D5F-4312-A674-3B88E24AF853}" name="Column868"/>
    <tableColumn id="869" xr3:uid="{A0ABA382-17E4-4125-933D-C45E3C539D9F}" name="Column869"/>
    <tableColumn id="870" xr3:uid="{6F61CFF1-2C89-4399-BCC8-46B2CB83F1B7}" name="Column870"/>
    <tableColumn id="871" xr3:uid="{AD3961E8-844D-43BC-A184-20CDC7720C68}" name="Column871"/>
    <tableColumn id="872" xr3:uid="{F69D830D-E9DE-4A7B-BB49-BE45413D9FDF}" name="Column872"/>
    <tableColumn id="873" xr3:uid="{FD62ACDC-698A-49E4-B95B-0970E6283187}" name="Column873"/>
    <tableColumn id="874" xr3:uid="{FA3958C9-E3E2-4309-BEB2-600BEF9FEFDF}" name="Column874"/>
    <tableColumn id="875" xr3:uid="{DE8AF4A6-7E5A-4ACD-81F2-470D919A7FEC}" name="Column875"/>
    <tableColumn id="876" xr3:uid="{0B79F142-B0A1-4AF3-B2B6-CD35EBAB5207}" name="Column876"/>
    <tableColumn id="877" xr3:uid="{1E105BE3-A043-48BB-90EB-A029D92C508B}" name="Column877"/>
    <tableColumn id="878" xr3:uid="{F2A61AE4-92B9-455B-BCE0-2D961467E80E}" name="Column878"/>
    <tableColumn id="879" xr3:uid="{14256DD5-1FA4-4A1F-AE0D-0B044FBF6BFB}" name="Column879"/>
    <tableColumn id="880" xr3:uid="{1A4EBBEC-C7AC-4A56-9D5F-B23262ADB2E5}" name="Column880"/>
    <tableColumn id="881" xr3:uid="{450BE6FB-2995-48B4-B5CB-759EACA898AB}" name="Column881"/>
    <tableColumn id="882" xr3:uid="{3BECF458-A957-4D73-8439-0D7FC584AECC}" name="Column882"/>
    <tableColumn id="883" xr3:uid="{02E96D0E-98BD-4A93-AB27-B185D65D440C}" name="Column883"/>
    <tableColumn id="884" xr3:uid="{798CBC1A-4A95-4C77-BD3F-58FE0E7CC86E}" name="Column884"/>
    <tableColumn id="885" xr3:uid="{6E718410-4742-4FCB-8B86-DC210DF75A79}" name="Column885"/>
    <tableColumn id="886" xr3:uid="{9B5B8709-F9CF-439E-973A-1E7877AAF568}" name="Column886"/>
    <tableColumn id="887" xr3:uid="{4F6520B6-0190-48BA-9A3B-62F1A085D83D}" name="Column887"/>
    <tableColumn id="888" xr3:uid="{DF39558E-4D1B-4324-8618-F223740D51F0}" name="Column888"/>
    <tableColumn id="889" xr3:uid="{9DE2F4B8-656A-48D6-ACC1-DD788D375189}" name="Column889"/>
    <tableColumn id="890" xr3:uid="{51B78D4B-D752-4909-A86E-4E295F95D853}" name="Column890"/>
    <tableColumn id="891" xr3:uid="{96F69468-05B4-4292-9FF5-F7B9399ACE47}" name="Column891"/>
    <tableColumn id="892" xr3:uid="{B191F304-3077-4483-AA55-821C378AAF05}" name="Column892"/>
    <tableColumn id="893" xr3:uid="{786ABE5B-6BEB-45C5-B2CC-EE9E1F384898}" name="Column893"/>
    <tableColumn id="894" xr3:uid="{42122123-D78C-48B7-AF9C-CEE7F853D3E8}" name="Column894"/>
    <tableColumn id="895" xr3:uid="{109C37C9-1111-4F59-9E9F-C1879681ECBD}" name="Column895"/>
    <tableColumn id="896" xr3:uid="{C9918359-1445-412E-96F3-F61F8B3C1B56}" name="Column896"/>
    <tableColumn id="897" xr3:uid="{1B9A3138-05B7-4627-A519-D7027D6291E3}" name="Column897"/>
    <tableColumn id="898" xr3:uid="{44402158-012B-4991-946A-AE2FA89B6A5D}" name="Column898"/>
    <tableColumn id="899" xr3:uid="{4C4F69ED-DADB-4362-A93D-4C23F355A988}" name="Column899"/>
    <tableColumn id="900" xr3:uid="{68EEC2DC-3C82-48F5-93E1-CE7677481B7B}" name="Column900"/>
    <tableColumn id="901" xr3:uid="{00FBBC05-3763-4201-B158-326C8369B080}" name="Column901"/>
    <tableColumn id="902" xr3:uid="{82C737D6-969D-46B3-94D4-3040AC378CD3}" name="Column902"/>
    <tableColumn id="903" xr3:uid="{43C1A2F1-E87E-4B47-9F56-66CBDFA250A5}" name="Column903"/>
    <tableColumn id="904" xr3:uid="{1E980DF2-E0AC-4C03-A0D3-FB2229E3962E}" name="Column904"/>
    <tableColumn id="905" xr3:uid="{19D7D29F-D059-444A-8CDD-6274F58F0002}" name="Column905"/>
    <tableColumn id="906" xr3:uid="{E8897726-B6E3-4212-A86A-09C7B272C3BB}" name="Column906"/>
    <tableColumn id="907" xr3:uid="{503AC147-BEF8-4B3C-B67C-09089ECBF1F3}" name="Column907"/>
    <tableColumn id="908" xr3:uid="{020AC296-128E-4C9A-9BFC-7064518B3A9D}" name="Column908"/>
    <tableColumn id="909" xr3:uid="{133FCF66-7D1D-4AAA-A528-2369F4E18C69}" name="Column909"/>
    <tableColumn id="910" xr3:uid="{89784821-F225-42F8-B00F-0EA5686D8AAC}" name="Column910"/>
    <tableColumn id="911" xr3:uid="{0F4312A7-742C-4DEE-B854-B63828B87CE5}" name="Column911"/>
    <tableColumn id="912" xr3:uid="{3B14FD0A-0AD0-4F83-8316-C3C3A0A040BA}" name="Column912"/>
    <tableColumn id="913" xr3:uid="{6ECEC1F4-6C07-48A7-9B76-A28FE0E5312F}" name="Column913"/>
    <tableColumn id="914" xr3:uid="{5A72E7AF-9FFD-4264-BE98-5F0A4D0F93B1}" name="Column914"/>
    <tableColumn id="915" xr3:uid="{AD844D5E-DBC3-452A-B8DE-F721ED1E4170}" name="Column915"/>
    <tableColumn id="916" xr3:uid="{AE96DCD0-BE1C-4E82-8245-397F683AB80F}" name="Column916"/>
    <tableColumn id="917" xr3:uid="{60F0C9F0-950F-46E1-BEA8-28F6C307E133}" name="Column917"/>
    <tableColumn id="918" xr3:uid="{F322ACA1-5DFD-4C5A-903C-64ED13F3F50A}" name="Column918"/>
    <tableColumn id="919" xr3:uid="{F47F188E-B536-442A-B5D6-5BAB430D9519}" name="Column919"/>
    <tableColumn id="920" xr3:uid="{4A746574-DF34-4D7C-9D01-FCCE9BF94132}" name="Column920"/>
    <tableColumn id="921" xr3:uid="{AD481A5B-3568-4B8E-8557-F460346D72DF}" name="Column921"/>
    <tableColumn id="922" xr3:uid="{B80E9F9F-6B9B-4FAC-BCA4-23B52C752DC7}" name="Column922"/>
    <tableColumn id="923" xr3:uid="{2C1ECABA-4CB8-4C30-87A4-CFDE8AB56414}" name="Column923"/>
    <tableColumn id="924" xr3:uid="{1C312075-CF65-4FF4-9D24-54DF8FE2CDF1}" name="Column924"/>
    <tableColumn id="925" xr3:uid="{8302CFF3-B2B4-4F0B-B65E-C678F658B603}" name="Column925"/>
    <tableColumn id="926" xr3:uid="{8E016F06-1D13-43AA-9B76-5806AAB99EEE}" name="Column926"/>
    <tableColumn id="927" xr3:uid="{E015AFBE-5231-473C-B5E8-9C94DD43CA6B}" name="Column927"/>
    <tableColumn id="928" xr3:uid="{7A554479-6454-474F-BB2E-652EC8A50A35}" name="Column928"/>
    <tableColumn id="929" xr3:uid="{8F46A3C3-8B46-41CA-B082-7C138649ABF4}" name="Column929"/>
    <tableColumn id="930" xr3:uid="{18F8B19C-123C-4722-BE8F-1FD0838CA50A}" name="Column930"/>
    <tableColumn id="931" xr3:uid="{B444D4D5-19AC-4E51-970D-0E831CC7C322}" name="Column931"/>
    <tableColumn id="932" xr3:uid="{BA0AE686-C788-48A3-885D-CD9D40B99092}" name="Column932"/>
    <tableColumn id="933" xr3:uid="{9F902CA1-8906-4A80-AD17-779BB9DD64DC}" name="Column933"/>
    <tableColumn id="934" xr3:uid="{A3A4ACDF-C127-48C6-A9DD-6DEBF152B45C}" name="Column934"/>
    <tableColumn id="935" xr3:uid="{156AD3EE-2467-425A-A7D4-7B7FB486EFC1}" name="Column935"/>
    <tableColumn id="936" xr3:uid="{8DC77BE8-74A1-44F7-8BEA-9DB720C3D10B}" name="Column936"/>
    <tableColumn id="937" xr3:uid="{18FA0404-557A-4B6C-87CA-9F3F52EB01E1}" name="Column937"/>
    <tableColumn id="938" xr3:uid="{EB2482B4-7753-49C5-8493-AB4093D2CB6C}" name="Column938"/>
    <tableColumn id="939" xr3:uid="{ECAA6D7A-AE4F-44D1-940F-E86904A88E87}" name="Column939"/>
    <tableColumn id="940" xr3:uid="{509BF99C-FF82-4343-AF02-B9577C428B26}" name="Column940"/>
    <tableColumn id="941" xr3:uid="{677BC10E-98F0-4FC1-9081-73CB6CD2E62F}" name="Column941"/>
    <tableColumn id="942" xr3:uid="{B212B512-7D8B-4557-8EDA-E20D941AB1C7}" name="Column942"/>
    <tableColumn id="943" xr3:uid="{A4DB4790-F967-4217-B528-7892DD00D0FE}" name="Column943"/>
    <tableColumn id="944" xr3:uid="{83A89566-D179-4821-AE92-72F25108AEE1}" name="Column944"/>
    <tableColumn id="945" xr3:uid="{A9B74666-DA9C-4D16-A9E6-7F3EE5543218}" name="Column945"/>
    <tableColumn id="946" xr3:uid="{695509AD-8362-4DA3-8BC6-89D9E03D2FEB}" name="Column946"/>
    <tableColumn id="947" xr3:uid="{1EE5218E-6FF7-4D78-84ED-89A0F269C5DC}" name="Column947"/>
    <tableColumn id="948" xr3:uid="{C94FCD6C-BDD4-416E-822A-1222E5B805B2}" name="Column948"/>
    <tableColumn id="949" xr3:uid="{1D397131-F0A9-44D3-82EC-7CCDCBA8DFD8}" name="Column949"/>
    <tableColumn id="950" xr3:uid="{01C86129-5EC1-4D6F-B832-2F9E293F8024}" name="Column950"/>
    <tableColumn id="951" xr3:uid="{9828C8B7-0C3B-4E39-9796-FE1B836E1082}" name="Column951"/>
    <tableColumn id="952" xr3:uid="{584AFEDE-3437-4B78-B1CA-F03251AC7D79}" name="Column952"/>
    <tableColumn id="953" xr3:uid="{4C7E4EBA-C243-488A-A594-E103FA44B249}" name="Column953"/>
    <tableColumn id="954" xr3:uid="{88BF8777-593B-4570-B8C2-D8E08D9C2540}" name="Column954"/>
    <tableColumn id="955" xr3:uid="{F1D9297B-9A52-426B-B432-5A40E9A9DDC9}" name="Column955"/>
    <tableColumn id="956" xr3:uid="{93C6F175-27AD-459F-BBC3-3206250F6352}" name="Column956"/>
    <tableColumn id="957" xr3:uid="{8B5F24F8-671A-4135-AC18-6CC5AF53673B}" name="Column957"/>
    <tableColumn id="958" xr3:uid="{BB5F1DC8-4F96-4E43-BB30-5DDCDD1C00D6}" name="Column958"/>
    <tableColumn id="959" xr3:uid="{A3341534-1BC9-4A29-814A-A9680344A489}" name="Column959"/>
    <tableColumn id="960" xr3:uid="{8CFF0D22-7974-41A7-8546-BF79BDF77E6B}" name="Column960"/>
    <tableColumn id="961" xr3:uid="{D5925C3C-FD28-4EBB-ABF9-5297CC0A0455}" name="Column961"/>
    <tableColumn id="962" xr3:uid="{AA815122-BAD3-4EC1-968E-30FE23EF8C85}" name="Column962"/>
    <tableColumn id="963" xr3:uid="{542CA610-3366-4261-91E9-456DCB6D1072}" name="Column963"/>
    <tableColumn id="964" xr3:uid="{5E7343B5-4E31-4031-A302-348EEE39018E}" name="Column964"/>
    <tableColumn id="965" xr3:uid="{4A0C597F-18E2-4BBB-9086-EC988D1D38E2}" name="Column965"/>
    <tableColumn id="966" xr3:uid="{E0922881-A7D0-4794-B1A7-D81BC03A204D}" name="Column966"/>
    <tableColumn id="967" xr3:uid="{51B0F9FC-A97E-4FF6-A727-427EE42EAE33}" name="Column967"/>
    <tableColumn id="968" xr3:uid="{238D814B-31E4-4234-BBD3-5900C8133A0D}" name="Column968"/>
    <tableColumn id="969" xr3:uid="{A94BFF7B-F0C6-46D7-9567-B37FE8A95D19}" name="Column969"/>
    <tableColumn id="970" xr3:uid="{A9CB2A99-3DDF-47D5-A87F-948627E3B0CC}" name="Column970"/>
    <tableColumn id="971" xr3:uid="{6B6AE080-AF2E-4BBB-AAA3-98992092D6AD}" name="Column971"/>
    <tableColumn id="972" xr3:uid="{D93CF870-9168-4B2E-8306-703E442D2831}" name="Column972"/>
    <tableColumn id="973" xr3:uid="{E7A7E5BF-3631-46D7-A642-F905CC4196F9}" name="Column973"/>
    <tableColumn id="974" xr3:uid="{07E5B5A2-E67B-4FB1-B216-A07018B190E6}" name="Column974"/>
    <tableColumn id="975" xr3:uid="{830222B5-38B0-497B-B865-7EE3B5A1EBA8}" name="Column975"/>
    <tableColumn id="976" xr3:uid="{8E47DB7F-3C82-4DB9-ABD3-3099758BCAEA}" name="Column976"/>
    <tableColumn id="977" xr3:uid="{B4B65F56-1E05-40EB-8E4E-F56E44564E28}" name="Column977"/>
    <tableColumn id="978" xr3:uid="{317D2B37-60DD-4D15-985A-D229F1DE7D1D}" name="Column978"/>
    <tableColumn id="979" xr3:uid="{54EB6C49-6336-4B8F-86CF-3F8AB8DC29A2}" name="Column979"/>
    <tableColumn id="980" xr3:uid="{7CB14D90-6794-4D8F-BE16-A7C73FC471BA}" name="Column980"/>
    <tableColumn id="981" xr3:uid="{8C091B98-7E9B-4A62-BB91-282C66C1A86E}" name="Column981"/>
    <tableColumn id="982" xr3:uid="{4ABED9BB-6A11-46B6-942F-1630723B8C05}" name="Column982"/>
    <tableColumn id="983" xr3:uid="{38B3F834-DCED-4C3C-84E3-C16A8FAAF17A}" name="Column983"/>
    <tableColumn id="984" xr3:uid="{A4F43913-96DA-4406-A69F-5A330824F519}" name="Column984"/>
    <tableColumn id="985" xr3:uid="{C8CEA6A1-FD3A-410F-A27A-CFF27C4CEF63}" name="Column985"/>
    <tableColumn id="986" xr3:uid="{719BF363-3FF3-44B8-81EE-5F21F4BCE226}" name="Column986"/>
    <tableColumn id="987" xr3:uid="{17B5FE5C-1ADC-415B-9BB2-7A7078CCF944}" name="Column987"/>
    <tableColumn id="988" xr3:uid="{7C965271-721B-49BF-A76C-42AB78C095E6}" name="Column988"/>
    <tableColumn id="989" xr3:uid="{0E18C130-56CB-4FA5-937E-1E803E9EC0E3}" name="Column989"/>
    <tableColumn id="990" xr3:uid="{0EF6B7DF-C18F-44D3-BF62-0F494272E527}" name="Column990"/>
    <tableColumn id="991" xr3:uid="{9BE6B0EF-85B6-4FAE-B3C1-CB03E7ECBBBB}" name="Column991"/>
    <tableColumn id="992" xr3:uid="{907A9AE9-A812-4FA2-9DF9-47A0CCD5524D}" name="Column992"/>
    <tableColumn id="993" xr3:uid="{50A0894A-812F-42BB-9994-0FC4F84A0A91}" name="Column993"/>
    <tableColumn id="994" xr3:uid="{72AE81DB-40D1-434D-BB1F-7762CF0EE020}" name="Column994"/>
    <tableColumn id="995" xr3:uid="{A68A33A6-C9E9-4D83-A369-7C8D69C2AB7C}" name="Column995"/>
    <tableColumn id="996" xr3:uid="{13B9AD5A-63F2-4F4A-8C5C-882965B13CB7}" name="Column996"/>
    <tableColumn id="997" xr3:uid="{184E140E-8A5C-4D17-9114-C136D650B66D}" name="Column997"/>
    <tableColumn id="998" xr3:uid="{7B7CB22C-7249-46D2-AF71-13B7EB605C53}" name="Column998"/>
    <tableColumn id="999" xr3:uid="{1D7AC235-6F96-490F-B9AC-B6C124884605}" name="Column999"/>
    <tableColumn id="1000" xr3:uid="{D2D4DEFB-F77B-447A-98AF-9A90D6C1439D}" name="Column1000"/>
    <tableColumn id="1001" xr3:uid="{055C27E2-3BEA-44BA-9D16-0EA5BA0FF781}" name="Column1001"/>
    <tableColumn id="1002" xr3:uid="{F850CD14-0348-4503-8013-625461ADDA09}" name="Column1002"/>
    <tableColumn id="1003" xr3:uid="{32C63C3E-9EF1-4100-BA5B-177B5027CB98}" name="Column1003"/>
    <tableColumn id="1004" xr3:uid="{C4F3486C-718A-4283-9973-87F9E97501D1}" name="Column1004"/>
    <tableColumn id="1005" xr3:uid="{352E244D-43C8-4632-9D64-290E69E7B88F}" name="Column1005"/>
    <tableColumn id="1006" xr3:uid="{349CF405-7043-41B3-9647-694655516FEA}" name="Column1006"/>
    <tableColumn id="1007" xr3:uid="{95E024DA-A5C5-4AD8-BC70-C26D8D7E6B75}" name="Column1007"/>
    <tableColumn id="1008" xr3:uid="{59EBD804-F906-40FE-A812-B6213C9FFD08}" name="Column1008"/>
    <tableColumn id="1009" xr3:uid="{B26A4C7B-71EA-4018-BEB3-BE6B69C8974C}" name="Column1009"/>
    <tableColumn id="1010" xr3:uid="{20ABD465-6DED-4F99-A5A4-98B86A7DCBBB}" name="Column1010"/>
    <tableColumn id="1011" xr3:uid="{3DCB65C6-51F5-4E9A-A1A3-BA07BBE380F4}" name="Column1011"/>
    <tableColumn id="1012" xr3:uid="{03AD218D-8AFD-48A8-AF3A-613EB6B0A74E}" name="Column1012"/>
    <tableColumn id="1013" xr3:uid="{6517C62F-345A-4E43-8B58-AA6EA4598B03}" name="Column1013"/>
    <tableColumn id="1014" xr3:uid="{338D033B-BAE8-4898-BB72-FC2EF70FE4E8}" name="Column1014"/>
    <tableColumn id="1015" xr3:uid="{57E48C12-E435-49B3-A341-5E3099AA41F2}" name="Column1015"/>
    <tableColumn id="1016" xr3:uid="{F038F454-AE9C-41AD-BB6C-DB158D8D9BF1}" name="Column1016"/>
    <tableColumn id="1017" xr3:uid="{6007B2AC-89BE-4B95-9DBE-31206EE85B52}" name="Column1017"/>
    <tableColumn id="1018" xr3:uid="{CC11EC22-8912-4A66-9D89-4FEB918809DC}" name="Column1018"/>
    <tableColumn id="1019" xr3:uid="{EBDB913E-B7BC-4021-A7D4-C8040F2541F1}" name="Column1019"/>
    <tableColumn id="1020" xr3:uid="{F10B0C05-0AE2-497C-863A-F891F7EE53D2}" name="Column1020"/>
    <tableColumn id="1021" xr3:uid="{847962CE-AF02-4F59-964C-ADCABF7F4B68}" name="Column1021"/>
    <tableColumn id="1022" xr3:uid="{76AC7F9C-4BC8-46B8-B93E-DDBB6988653D}" name="Column1022"/>
    <tableColumn id="1023" xr3:uid="{B23EE6B5-FBBA-4F56-A2EB-917B53524941}" name="Column1023"/>
    <tableColumn id="1024" xr3:uid="{87A27623-AB50-4072-9335-5A8BC3634DB1}" name="Column1024"/>
    <tableColumn id="1025" xr3:uid="{B4B994E0-AAAD-4582-8E2B-ACAF2BD9D96D}" name="Column1025"/>
    <tableColumn id="1026" xr3:uid="{57DFD541-7E4E-40D5-B480-05B2566876E5}" name="Column1026"/>
    <tableColumn id="1027" xr3:uid="{9FB47420-4936-4728-9384-61A651BCAF5D}" name="Column1027"/>
    <tableColumn id="1028" xr3:uid="{0824DBDA-E9AC-4036-BE48-AE9E6697A080}" name="Column1028"/>
    <tableColumn id="1029" xr3:uid="{403E4955-D6F8-4943-863A-B5EC8155A176}" name="Column1029"/>
    <tableColumn id="1030" xr3:uid="{2809A8C1-A27E-41B4-B64C-EFF9B2F78E8B}" name="Column1030"/>
    <tableColumn id="1031" xr3:uid="{A4AC2F91-48D2-4EAE-A11C-61233A4675FA}" name="Column1031"/>
    <tableColumn id="1032" xr3:uid="{396A3868-7904-4F4A-8FE9-DC4AD65EA3E5}" name="Column1032"/>
    <tableColumn id="1033" xr3:uid="{A5C3146D-F561-48B2-AF12-771741D2BFBC}" name="Column1033"/>
    <tableColumn id="1034" xr3:uid="{5E05899E-2844-467B-9898-F70DF185E75C}" name="Column1034"/>
    <tableColumn id="1035" xr3:uid="{34867BD8-F3E3-461F-A65D-A846CE5FECB0}" name="Column1035"/>
    <tableColumn id="1036" xr3:uid="{CEA30709-C92D-4CB5-B59B-87943CE51255}" name="Column1036"/>
    <tableColumn id="1037" xr3:uid="{57B985DD-44F3-4627-A400-46A8FABD53B5}" name="Column1037"/>
    <tableColumn id="1038" xr3:uid="{9DE528F6-556B-4F40-8BE6-ABE203DC25B9}" name="Column1038"/>
    <tableColumn id="1039" xr3:uid="{D23ECAA5-679A-440B-B690-A4585F9CEC78}" name="Column1039"/>
    <tableColumn id="1040" xr3:uid="{0FFE16FA-F78E-487B-AEAB-68DE1833887F}" name="Column1040"/>
    <tableColumn id="1041" xr3:uid="{1E1A042E-5A7C-49DA-AD5D-D9B6CC5E1BEC}" name="Column1041"/>
    <tableColumn id="1042" xr3:uid="{AA065476-42F2-474D-B01D-1F26E56FD33E}" name="Column1042"/>
    <tableColumn id="1043" xr3:uid="{FBD023EA-6E09-4B27-A619-EFC351EBCD92}" name="Column1043"/>
    <tableColumn id="1044" xr3:uid="{A9AF8188-02E7-4AF6-BC0C-AEB042AF8B86}" name="Column1044"/>
    <tableColumn id="1045" xr3:uid="{01BABBE5-FEE5-462D-B1E0-DDEEC0750E4F}" name="Column1045"/>
    <tableColumn id="1046" xr3:uid="{B36AE9FB-69C8-4609-AC5A-913FCAC608C5}" name="Column1046"/>
    <tableColumn id="1047" xr3:uid="{DB1A3C44-93BA-4F4A-877B-DDCEEF3DD445}" name="Column1047"/>
    <tableColumn id="1048" xr3:uid="{1C349E24-6CBD-455B-B60A-8267140F0D90}" name="Column1048"/>
    <tableColumn id="1049" xr3:uid="{288EAA26-AAE6-4C48-B402-D78D38C771AF}" name="Column1049"/>
    <tableColumn id="1050" xr3:uid="{E7FC2275-FE95-40E8-BA36-E51D946E6091}" name="Column1050"/>
    <tableColumn id="1051" xr3:uid="{07140262-D075-4C77-81FA-149265FD2241}" name="Column1051"/>
    <tableColumn id="1052" xr3:uid="{CDF81615-2CC2-4B91-A75F-169BEB38C9C7}" name="Column1052"/>
    <tableColumn id="1053" xr3:uid="{D0730172-2686-46A7-91A9-EB3B20BF89D7}" name="Column1053"/>
    <tableColumn id="1054" xr3:uid="{C44E8D80-F10F-4380-9E64-BACC8A9A09E1}" name="Column1054"/>
    <tableColumn id="1055" xr3:uid="{01845B5B-FBD2-4B1B-B829-82368AA6EDDE}" name="Column1055"/>
    <tableColumn id="1056" xr3:uid="{6E7ACE66-DBD9-4800-B17B-1A2695CB66E3}" name="Column1056"/>
    <tableColumn id="1057" xr3:uid="{6FC0E56B-7589-4198-9FF0-09D571C11A5A}" name="Column1057"/>
    <tableColumn id="1058" xr3:uid="{0B83F502-DA86-40D0-B5D0-152F7298AC1B}" name="Column1058"/>
    <tableColumn id="1059" xr3:uid="{6FD6ADD0-47A1-4B26-9FAC-CA501AB5B761}" name="Column1059"/>
    <tableColumn id="1060" xr3:uid="{F77B8071-42B7-419A-B5F4-0FFF902A58ED}" name="Column1060"/>
    <tableColumn id="1061" xr3:uid="{682FBEDE-123F-4F2B-A2E7-0D3F2BCB4C0A}" name="Column1061"/>
    <tableColumn id="1062" xr3:uid="{683FBC62-615A-4383-A0ED-1AFC467181A3}" name="Column1062"/>
    <tableColumn id="1063" xr3:uid="{8A968C0D-D3B4-44BD-A610-AA4CD5CAF1D3}" name="Column1063"/>
    <tableColumn id="1064" xr3:uid="{05DCEEDC-69FF-4D86-AEF9-0DE075F7B1F9}" name="Column1064"/>
    <tableColumn id="1065" xr3:uid="{1243CB23-F387-4F19-84BF-2FADD1196496}" name="Column1065"/>
    <tableColumn id="1066" xr3:uid="{456B5D7C-310D-41BD-921C-34DF389CDCFB}" name="Column1066"/>
    <tableColumn id="1067" xr3:uid="{34A81045-4294-4BB0-B2AA-60EF5A9906AA}" name="Column1067"/>
    <tableColumn id="1068" xr3:uid="{7E7A6751-FEBD-4920-963D-50D66A91199C}" name="Column1068"/>
    <tableColumn id="1069" xr3:uid="{8ECA9A5E-681B-4019-B039-89C7DBBAC89A}" name="Column1069"/>
    <tableColumn id="1070" xr3:uid="{01F8433E-A2EF-4D8A-81B2-7366F8C39D42}" name="Column1070"/>
    <tableColumn id="1071" xr3:uid="{5E570160-724A-43F1-88FD-556971FF0F0E}" name="Column1071"/>
    <tableColumn id="1072" xr3:uid="{9F628251-0B91-4E13-9129-F84ABBB1DDE1}" name="Column1072"/>
    <tableColumn id="1073" xr3:uid="{0D1E95C6-16F4-42D7-AA65-15A979C59571}" name="Column1073"/>
    <tableColumn id="1074" xr3:uid="{B88700AB-2601-4292-A485-A585B9E32D22}" name="Column1074"/>
    <tableColumn id="1075" xr3:uid="{5491F727-0D41-4B2F-8BC9-AB2226F419D0}" name="Column1075"/>
    <tableColumn id="1076" xr3:uid="{C5CA03F0-38C0-420F-B93A-CEC28A3BBF09}" name="Column1076"/>
    <tableColumn id="1077" xr3:uid="{260D45AE-2CC7-4B6E-84FF-9C8C22D74F93}" name="Column1077"/>
    <tableColumn id="1078" xr3:uid="{2756D731-7F71-40CE-9584-6577CE7BBA85}" name="Column1078"/>
    <tableColumn id="1079" xr3:uid="{99F7169F-B941-4255-B7D2-45260CE1EDD1}" name="Column1079"/>
    <tableColumn id="1080" xr3:uid="{41919EA8-09B0-4C34-81E7-9CCCC9B0E76A}" name="Column1080"/>
    <tableColumn id="1081" xr3:uid="{4E1F3141-1930-4CEA-9BDD-8E98DE9DB9B5}" name="Column1081"/>
    <tableColumn id="1082" xr3:uid="{29832DF7-3032-4991-B792-8D4A1B2654CC}" name="Column1082"/>
    <tableColumn id="1083" xr3:uid="{88573C57-9E8E-4759-AF8E-07E37BF3AF78}" name="Column1083"/>
    <tableColumn id="1084" xr3:uid="{5D4686FD-31C3-4795-8B69-1819E66D275B}" name="Column1084"/>
    <tableColumn id="1085" xr3:uid="{D2A971C6-860B-4ECB-9A8B-79149584B03F}" name="Column1085"/>
    <tableColumn id="1086" xr3:uid="{5132DF04-4600-4709-867A-B4AE1945B095}" name="Column1086"/>
    <tableColumn id="1087" xr3:uid="{ACA271EE-7CC4-4737-A801-9E12130BD8B6}" name="Column1087"/>
    <tableColumn id="1088" xr3:uid="{5C5EB132-E89F-4AF4-BC42-06F1CCBF6A2B}" name="Column1088"/>
    <tableColumn id="1089" xr3:uid="{1C019E47-278B-4B95-A335-7946C027C0BA}" name="Column1089"/>
    <tableColumn id="1090" xr3:uid="{337A8655-46C3-4353-9DB1-4D44CBB0AB20}" name="Column1090"/>
    <tableColumn id="1091" xr3:uid="{79EBBB51-5147-4AF3-840F-42B506A8A1D7}" name="Column1091"/>
    <tableColumn id="1092" xr3:uid="{9C6530B8-E03D-4636-9259-0DE9401A0DFC}" name="Column1092"/>
    <tableColumn id="1093" xr3:uid="{56331393-2990-4439-ADF9-93B63180C835}" name="Column1093"/>
    <tableColumn id="1094" xr3:uid="{C02B6A17-8915-4A88-8B22-DCAA0BEB2B6A}" name="Column1094"/>
    <tableColumn id="1095" xr3:uid="{D777B1B1-E772-4BF5-B247-EC3FB73845E3}" name="Column1095"/>
    <tableColumn id="1096" xr3:uid="{6943E06B-783B-4BCD-8D6E-1F9DE91AFA70}" name="Column1096"/>
    <tableColumn id="1097" xr3:uid="{F19E1BD5-46AA-4625-9739-C8C3E7A8BD9F}" name="Column1097"/>
    <tableColumn id="1098" xr3:uid="{41F7FBA8-BEDE-454C-9299-CA130CC9FE22}" name="Column1098"/>
    <tableColumn id="1099" xr3:uid="{470B54E1-942B-41CA-8FB7-81D38C4B8429}" name="Column1099"/>
    <tableColumn id="1100" xr3:uid="{76B20993-E2CC-4071-924C-A0503BB73ECC}" name="Column1100"/>
    <tableColumn id="1101" xr3:uid="{301546D2-B3B6-4130-AC19-C0C05DFFE2A6}" name="Column1101"/>
    <tableColumn id="1102" xr3:uid="{E795ADE6-6246-4AB9-A8A5-44FA5487B8B2}" name="Column1102"/>
    <tableColumn id="1103" xr3:uid="{1C2BFE68-867E-4335-AFD1-3360EF1DB250}" name="Column1103"/>
    <tableColumn id="1104" xr3:uid="{BC4EE615-B57E-47C1-9C60-054D34200241}" name="Column1104"/>
    <tableColumn id="1105" xr3:uid="{8222FCB7-A0C5-48CF-9E59-397B095BBEA7}" name="Column1105"/>
    <tableColumn id="1106" xr3:uid="{87DE7199-B023-45C1-85EE-B2946E8C9507}" name="Column1106"/>
    <tableColumn id="1107" xr3:uid="{C07C9010-9AF8-4826-9A98-7E995FE12805}" name="Column1107"/>
    <tableColumn id="1108" xr3:uid="{75711570-0754-4EF0-8DEA-5631B8314891}" name="Column1108"/>
    <tableColumn id="1109" xr3:uid="{9C031085-C38F-448A-A97B-A21B0C6BB913}" name="Column1109"/>
    <tableColumn id="1110" xr3:uid="{D2E420AE-B536-4ABE-B371-71E6DB9EF1EF}" name="Column1110"/>
    <tableColumn id="1111" xr3:uid="{173D1B9F-E107-4F98-85F6-A7595705E94D}" name="Column1111"/>
    <tableColumn id="1112" xr3:uid="{0C8B366E-7340-4FB9-AE12-5F45D38C2332}" name="Column1112"/>
    <tableColumn id="1113" xr3:uid="{70F66D14-735E-4C87-AE3C-4ACDC7F28DAA}" name="Column1113"/>
    <tableColumn id="1114" xr3:uid="{C6867D1B-FEA5-469E-AC49-ED27AEAD08C7}" name="Column1114"/>
    <tableColumn id="1115" xr3:uid="{DB09D6B0-411E-43CC-A44E-1E1A8923A06E}" name="Column1115"/>
    <tableColumn id="1116" xr3:uid="{EFDA6995-1023-44A9-A2F2-A90C508365C0}" name="Column1116"/>
    <tableColumn id="1117" xr3:uid="{A12BF85E-CEEF-43E2-92D7-3C9468A60CF8}" name="Column1117"/>
    <tableColumn id="1118" xr3:uid="{AC5097E7-12DA-4119-8BEC-3515F620BCFD}" name="Column1118"/>
    <tableColumn id="1119" xr3:uid="{F0B4B4A4-84E2-4E0B-AD73-293787F57C44}" name="Column1119"/>
    <tableColumn id="1120" xr3:uid="{EB7084A2-97D9-4213-ABA1-22531DA2A001}" name="Column1120"/>
    <tableColumn id="1121" xr3:uid="{7BCED4DA-1B07-4E8E-9107-A04F4D5AA0B0}" name="Column1121"/>
    <tableColumn id="1122" xr3:uid="{4E90AC42-5829-4EE1-A2D0-84246CDD5100}" name="Column1122"/>
    <tableColumn id="1123" xr3:uid="{307AEBEF-85C7-4198-8776-30D4DA62CB1D}" name="Column1123"/>
    <tableColumn id="1124" xr3:uid="{D02530B1-B3D1-48BB-AF14-407B0B25B453}" name="Column1124"/>
    <tableColumn id="1125" xr3:uid="{F459037F-BD2E-4B7E-89ED-B4BB23E68906}" name="Column1125"/>
    <tableColumn id="1126" xr3:uid="{310E791E-0D3D-471B-929B-F85B0E5CBD58}" name="Column1126"/>
    <tableColumn id="1127" xr3:uid="{8FABF65C-B0AE-439F-82E7-08C5DA381B1C}" name="Column1127"/>
    <tableColumn id="1128" xr3:uid="{49D940DD-83B5-44C7-A4F6-C09980F0F61F}" name="Column1128"/>
    <tableColumn id="1129" xr3:uid="{EABF85CC-93BE-418B-AB7C-D63F6505D3A6}" name="Column1129"/>
    <tableColumn id="1130" xr3:uid="{DDA59D4A-55F8-4DD0-A8D5-55E7405A283C}" name="Column1130"/>
    <tableColumn id="1131" xr3:uid="{39E7BE27-E55B-4120-861B-DECF175E8564}" name="Column1131"/>
    <tableColumn id="1132" xr3:uid="{1F7F757D-D313-4AC9-9710-C15E1D6E1752}" name="Column1132"/>
    <tableColumn id="1133" xr3:uid="{506708E6-4066-46B0-8270-529337093446}" name="Column1133"/>
    <tableColumn id="1134" xr3:uid="{C73FF850-1B53-49CA-9EF6-AEAC57B85E0D}" name="Column1134"/>
    <tableColumn id="1135" xr3:uid="{26B62B2B-1A30-4594-B8D1-29980FA775C8}" name="Column1135"/>
    <tableColumn id="1136" xr3:uid="{CD38FD47-3700-4FD4-8046-26D22FAC4CC6}" name="Column1136"/>
    <tableColumn id="1137" xr3:uid="{1200C7C9-5B53-40B2-8741-ECCA996DBD2C}" name="Column1137"/>
    <tableColumn id="1138" xr3:uid="{28D8D832-9246-4CDB-BCC8-C9084AAE752D}" name="Column1138"/>
    <tableColumn id="1139" xr3:uid="{F3791B41-CD74-45F1-AE1C-E03D1319FFF2}" name="Column1139"/>
    <tableColumn id="1140" xr3:uid="{9E4C090C-4520-4487-B953-F2D3872C54AF}" name="Column1140"/>
    <tableColumn id="1141" xr3:uid="{FB392C8C-2C4A-4171-A381-A69899687330}" name="Column1141"/>
    <tableColumn id="1142" xr3:uid="{EAB2777D-4CAE-4808-9409-D63D25E7CB4D}" name="Column1142"/>
    <tableColumn id="1143" xr3:uid="{7F0E3F8C-3ADC-46F5-A247-773C25B86DA4}" name="Column1143"/>
    <tableColumn id="1144" xr3:uid="{22303067-4D78-47B8-AC87-D276C212B739}" name="Column1144"/>
    <tableColumn id="1145" xr3:uid="{47EF7122-9267-43F9-83CC-0AC9D14BBF40}" name="Column1145"/>
    <tableColumn id="1146" xr3:uid="{5FF1FD34-6BB4-4293-BF1B-410DEB3359A7}" name="Column1146"/>
    <tableColumn id="1147" xr3:uid="{76E87848-42E7-4DA2-9553-27C2D1CBFF7E}" name="Column1147"/>
    <tableColumn id="1148" xr3:uid="{CFE40FD7-E655-4083-84DC-6C5F3D87FD05}" name="Column1148"/>
    <tableColumn id="1149" xr3:uid="{9DF00A8C-1BF8-4247-950C-74099540F897}" name="Column1149"/>
    <tableColumn id="1150" xr3:uid="{F1B07024-A50B-475B-A7F9-3FEDAF750DEF}" name="Column1150"/>
    <tableColumn id="1151" xr3:uid="{615FBDBF-DD9B-46D8-8086-780F48741D25}" name="Column1151"/>
    <tableColumn id="1152" xr3:uid="{00B9E8D2-45B7-489D-8F7B-72760C45B042}" name="Column1152"/>
    <tableColumn id="1153" xr3:uid="{AC2F0F47-6653-45BC-9351-5CCE087E4495}" name="Column1153"/>
    <tableColumn id="1154" xr3:uid="{09A08DB8-BD35-4008-B1E4-CB901E15E15D}" name="Column1154"/>
    <tableColumn id="1155" xr3:uid="{E52D7E1C-35A1-4606-AAD6-3FF7280D1FF7}" name="Column1155"/>
    <tableColumn id="1156" xr3:uid="{A43FB584-10FE-4391-88A4-03D55115B71D}" name="Column1156"/>
    <tableColumn id="1157" xr3:uid="{74076F9C-8E3F-475F-8F0D-ACC021B3B681}" name="Column1157"/>
    <tableColumn id="1158" xr3:uid="{02F35E9A-7846-442C-BA87-138FE1F24743}" name="Column1158"/>
    <tableColumn id="1159" xr3:uid="{C4F2C617-D354-411F-A394-B4AF478F7692}" name="Column1159"/>
    <tableColumn id="1160" xr3:uid="{2FE677B1-48DD-40F6-9035-5C08C0D96D0A}" name="Column1160"/>
    <tableColumn id="1161" xr3:uid="{A44FBDCF-B685-465F-810F-B05F6DD8407C}" name="Column1161"/>
    <tableColumn id="1162" xr3:uid="{0DA8BFFF-032E-454C-982C-37698502B7E3}" name="Column1162"/>
    <tableColumn id="1163" xr3:uid="{BABEE7B6-7C07-47D3-9761-B2690884C921}" name="Column1163"/>
    <tableColumn id="1164" xr3:uid="{C561B453-E065-4B31-9D14-AF36E886B0AD}" name="Column1164"/>
    <tableColumn id="1165" xr3:uid="{24FA50B3-7B43-42AA-AD5A-3BC0E02DB81E}" name="Column1165"/>
    <tableColumn id="1166" xr3:uid="{3E1B34ED-F135-4D29-BF38-50775B6440A6}" name="Column1166"/>
    <tableColumn id="1167" xr3:uid="{F094E4AB-92A7-4552-A34D-4BB1317F20ED}" name="Column1167"/>
    <tableColumn id="1168" xr3:uid="{0505BA14-E6CF-4109-A005-0900BE3C48E3}" name="Column1168"/>
    <tableColumn id="1169" xr3:uid="{49AC3510-C2CB-42FE-A1BF-920C39804341}" name="Column1169"/>
    <tableColumn id="1170" xr3:uid="{928E6512-4BE6-4F29-8FAD-A8D2C01773D9}" name="Column1170"/>
    <tableColumn id="1171" xr3:uid="{69737AE8-0E30-4650-B226-155B18B0B9D3}" name="Column1171"/>
    <tableColumn id="1172" xr3:uid="{B98C365C-DE94-4245-A629-5EAB1AA08034}" name="Column1172"/>
    <tableColumn id="1173" xr3:uid="{077B0F84-AF8D-4B84-95E4-14148CB9E5D1}" name="Column1173"/>
    <tableColumn id="1174" xr3:uid="{C6BA9A36-59BA-46E4-A185-A0680E9EE75E}" name="Column1174"/>
    <tableColumn id="1175" xr3:uid="{159496FA-1CE0-4369-8D24-2E67E3C2E945}" name="Column1175"/>
    <tableColumn id="1176" xr3:uid="{DE03AAF9-DB22-43F5-8879-1DFD3FE46D5E}" name="Column1176"/>
    <tableColumn id="1177" xr3:uid="{4D949B75-AD32-405B-A2C7-CA9460775A8A}" name="Column1177"/>
    <tableColumn id="1178" xr3:uid="{94F1A0E9-6C95-471B-BA4B-F1E87E4DAB0C}" name="Column1178"/>
    <tableColumn id="1179" xr3:uid="{DC898D29-6D61-4803-B8F9-F379B08EE9EE}" name="Column1179"/>
    <tableColumn id="1180" xr3:uid="{3A62003C-85EB-40C7-AE7F-75BAC4AE12AA}" name="Column1180"/>
    <tableColumn id="1181" xr3:uid="{E60EB0B7-FD7D-4F62-9899-EF64A5CDB604}" name="Column1181"/>
    <tableColumn id="1182" xr3:uid="{45C309E9-3EC5-49AC-BEDB-507E0648DFB9}" name="Column1182"/>
    <tableColumn id="1183" xr3:uid="{3B3167BB-C02C-4FC4-9688-A22A4D6EB2B3}" name="Column1183"/>
    <tableColumn id="1184" xr3:uid="{98AB787E-F8ED-4650-85D7-F4FBFEF149FE}" name="Column1184"/>
    <tableColumn id="1185" xr3:uid="{0724E5FD-0946-4F71-B7AB-6455E449C33B}" name="Column1185"/>
    <tableColumn id="1186" xr3:uid="{4272F940-C671-4E6F-8C68-6CAF1E01D45A}" name="Column1186"/>
    <tableColumn id="1187" xr3:uid="{3F71A6EC-2153-47F5-806F-F3F1E4540342}" name="Column1187"/>
    <tableColumn id="1188" xr3:uid="{8CF845A5-7B2E-47D5-AD3E-7E4DF34B9641}" name="Column1188"/>
    <tableColumn id="1189" xr3:uid="{AFA82BEA-6D08-48E3-AE3B-8EA67B22CC49}" name="Column1189"/>
    <tableColumn id="1190" xr3:uid="{0496DA34-B464-4942-8DCC-D1E2BC05BA7E}" name="Column1190"/>
    <tableColumn id="1191" xr3:uid="{C27EEA4F-5B7E-4E6F-A563-BFFB8A0E7102}" name="Column1191"/>
    <tableColumn id="1192" xr3:uid="{8160ABD1-6A17-445D-A35F-EE757E433479}" name="Column1192"/>
    <tableColumn id="1193" xr3:uid="{D64AFD7A-8F09-4EBF-ADB1-D91E260DE0EC}" name="Column1193"/>
    <tableColumn id="1194" xr3:uid="{8C2DBCB8-3659-4D4C-A04D-2D893E46CC24}" name="Column1194"/>
    <tableColumn id="1195" xr3:uid="{808FE8B4-1240-489C-8953-A4452FCF4079}" name="Column1195"/>
    <tableColumn id="1196" xr3:uid="{2619793E-6D42-41D9-8023-BA8EFB514CCC}" name="Column1196"/>
    <tableColumn id="1197" xr3:uid="{218263C9-AFEC-4A0C-AAAC-295002A0B80F}" name="Column1197"/>
    <tableColumn id="1198" xr3:uid="{4EE4CE3C-C2C3-4420-ABF4-726B190608EE}" name="Column1198"/>
    <tableColumn id="1199" xr3:uid="{B873C133-85FF-4FF7-BB69-1F8DC314AA01}" name="Column1199"/>
    <tableColumn id="1200" xr3:uid="{102AF89B-F7A4-4C94-86A7-9DBDE1EED736}" name="Column1200"/>
    <tableColumn id="1201" xr3:uid="{70DCDACB-FC12-4ACB-91DF-9C2806B78444}" name="Column1201"/>
    <tableColumn id="1202" xr3:uid="{2F7C6A31-4D7A-4B18-AA67-02AECE2385CF}" name="Column1202"/>
    <tableColumn id="1203" xr3:uid="{4DC599AA-8CA0-4827-AA3D-5880485E6702}" name="Column1203"/>
    <tableColumn id="1204" xr3:uid="{729AA176-1D45-4499-9B52-324A481BA521}" name="Column1204"/>
    <tableColumn id="1205" xr3:uid="{1F5B1D12-CDAE-4FF5-83C4-FCE9655CADB6}" name="Column1205"/>
    <tableColumn id="1206" xr3:uid="{68950A2F-5F61-4DAA-A436-8E94B3477626}" name="Column1206"/>
    <tableColumn id="1207" xr3:uid="{DD82C221-FC36-45BE-A6B9-F47624400BA6}" name="Column1207"/>
    <tableColumn id="1208" xr3:uid="{407FF289-AE8E-479C-BF30-A4898F058235}" name="Column1208"/>
    <tableColumn id="1209" xr3:uid="{1536D30F-C4F6-4F91-9082-721C7B7E9200}" name="Column1209"/>
    <tableColumn id="1210" xr3:uid="{F225DE21-DAAA-418B-9381-D452380E39A1}" name="Column1210"/>
    <tableColumn id="1211" xr3:uid="{BE38F95B-41E1-4BB8-B19D-1246ADBF356A}" name="Column1211"/>
    <tableColumn id="1212" xr3:uid="{755B1BE4-3C3B-48CE-A26C-EBB4C144E532}" name="Column1212"/>
    <tableColumn id="1213" xr3:uid="{E1F6749D-7CE2-4CC0-81D0-FB55663064F5}" name="Column1213"/>
    <tableColumn id="1214" xr3:uid="{68E82ACA-872D-4EC9-9D34-2C8941F92F6D}" name="Column1214"/>
    <tableColumn id="1215" xr3:uid="{8AC2388D-E742-4B87-949E-D6326D242F96}" name="Column1215"/>
    <tableColumn id="1216" xr3:uid="{D8383A53-A29C-42AA-9AD6-0FC9E612F571}" name="Column1216"/>
    <tableColumn id="1217" xr3:uid="{4C553BE2-A46D-487D-992E-142AF7E9AF42}" name="Column1217"/>
    <tableColumn id="1218" xr3:uid="{5834DB31-C049-4414-A334-E696458910DF}" name="Column1218"/>
    <tableColumn id="1219" xr3:uid="{1DA4BFDA-CCDC-46DC-A217-09B85A40692D}" name="Column1219"/>
    <tableColumn id="1220" xr3:uid="{ED9DB734-8C8E-4DFE-8FD1-3D2D81750DC9}" name="Column1220"/>
    <tableColumn id="1221" xr3:uid="{1231E9A0-AB15-4407-A81D-57F5638C7028}" name="Column1221"/>
    <tableColumn id="1222" xr3:uid="{DB1D5101-6392-4339-9C42-1FC5C27F8D6F}" name="Column1222"/>
    <tableColumn id="1223" xr3:uid="{C979412F-5FEA-4939-929D-E5E568ADB273}" name="Column1223"/>
    <tableColumn id="1224" xr3:uid="{7950A776-AE6F-4D07-A996-3E9D7D5036CA}" name="Column1224"/>
    <tableColumn id="1225" xr3:uid="{335927CB-6837-43D8-8F43-E68A986C2B5C}" name="Column1225"/>
    <tableColumn id="1226" xr3:uid="{EE16687B-81CD-498F-BB76-11C8CB8051E7}" name="Column1226"/>
    <tableColumn id="1227" xr3:uid="{A6A3C34E-49A2-4BFD-B393-52266471A592}" name="Column1227"/>
    <tableColumn id="1228" xr3:uid="{BFDD9196-1D16-4BB3-A5E5-6C4A9D40457F}" name="Column1228"/>
    <tableColumn id="1229" xr3:uid="{A8E4224B-3A39-44B1-8B25-3A135D78C35D}" name="Column1229"/>
    <tableColumn id="1230" xr3:uid="{759969BF-61C9-4D1D-9EA8-92866C0DFC93}" name="Column1230"/>
    <tableColumn id="1231" xr3:uid="{959CCAE2-AF2B-4385-BCAD-EE8E0E4F23DC}" name="Column1231"/>
    <tableColumn id="1232" xr3:uid="{1C414023-4E56-4098-A8ED-20F3018DF5E1}" name="Column1232"/>
    <tableColumn id="1233" xr3:uid="{4B90CE62-C95E-429E-AB6D-A0F2240C3E42}" name="Column1233"/>
    <tableColumn id="1234" xr3:uid="{698EF28B-AD05-4472-AABA-B6A9227FC169}" name="Column1234"/>
    <tableColumn id="1235" xr3:uid="{936CD8B3-715B-44AF-B57D-8CF457366309}" name="Column1235"/>
    <tableColumn id="1236" xr3:uid="{F9930D15-7AC5-487D-ACD1-C20BB159E3CE}" name="Column1236"/>
    <tableColumn id="1237" xr3:uid="{5D697259-4CB0-459A-B948-A6403A286AA2}" name="Column1237"/>
    <tableColumn id="1238" xr3:uid="{F5A2F177-2061-4FAF-A48D-E528036EA42A}" name="Column1238"/>
    <tableColumn id="1239" xr3:uid="{57D8D973-11DA-4558-8940-7F510BD9D726}" name="Column1239"/>
    <tableColumn id="1240" xr3:uid="{591E13CE-5CE3-4F57-A19B-A101F51ED971}" name="Column1240"/>
    <tableColumn id="1241" xr3:uid="{1DD562D5-FD39-4C46-89FE-0C1F3D1FD96E}" name="Column1241"/>
    <tableColumn id="1242" xr3:uid="{A03290DB-5410-44BB-92CF-A70FC73048AF}" name="Column1242"/>
    <tableColumn id="1243" xr3:uid="{726AD921-4E4C-4339-8B2C-4B7526958345}" name="Column1243"/>
    <tableColumn id="1244" xr3:uid="{95F81401-B55E-43D9-A757-C99FF04E832B}" name="Column1244"/>
    <tableColumn id="1245" xr3:uid="{19253B1F-9420-4A1B-A75B-9F6D0EC5C505}" name="Column1245"/>
    <tableColumn id="1246" xr3:uid="{2CEE2BC7-4EC1-446A-ABFD-FF3254202C7D}" name="Column1246"/>
    <tableColumn id="1247" xr3:uid="{187D991A-131C-4C9C-8375-3B66FADC5313}" name="Column1247"/>
    <tableColumn id="1248" xr3:uid="{300907EE-F7BB-4FB4-91E8-D8B5260DC483}" name="Column1248"/>
    <tableColumn id="1249" xr3:uid="{38597A7C-5B07-4DE2-A351-9A64FBC1952C}" name="Column1249"/>
    <tableColumn id="1250" xr3:uid="{FF23466A-3940-483C-8D3D-91E176420AE5}" name="Column1250"/>
    <tableColumn id="1251" xr3:uid="{9205A4FE-4AD0-4E73-AA64-7ACBB56098FF}" name="Column1251"/>
    <tableColumn id="1252" xr3:uid="{4D076E03-7A92-48AC-B106-EDE3FD13F817}" name="Column1252"/>
    <tableColumn id="1253" xr3:uid="{7FCE0BED-4A32-444E-B181-074BD33C525B}" name="Column1253"/>
    <tableColumn id="1254" xr3:uid="{E83F264D-E8B1-47F8-8BA5-35161C3CA947}" name="Column1254"/>
    <tableColumn id="1255" xr3:uid="{7B48D001-9775-4D66-BF8D-24046F0F86A3}" name="Column1255"/>
    <tableColumn id="1256" xr3:uid="{2A48FEA7-B3D8-4ED6-835B-3B0FE0C573B6}" name="Column1256"/>
    <tableColumn id="1257" xr3:uid="{AA5F3D12-B33F-4106-90E0-7C51AF504795}" name="Column1257"/>
    <tableColumn id="1258" xr3:uid="{56BD4DA4-08B9-4E0B-96EC-8AF76AEC5BF1}" name="Column1258"/>
    <tableColumn id="1259" xr3:uid="{4B9F0CB4-C24D-4887-9651-9F49517F4C94}" name="Column1259"/>
    <tableColumn id="1260" xr3:uid="{7E74BFAE-1D52-44C2-A4DC-5526B9616060}" name="Column1260"/>
    <tableColumn id="1261" xr3:uid="{25DABA4B-6D93-4FEE-B024-6FC4D81DFB2D}" name="Column1261"/>
    <tableColumn id="1262" xr3:uid="{6BE554CD-B35C-4CD4-B7B9-15FB8BEE62A3}" name="Column1262"/>
    <tableColumn id="1263" xr3:uid="{9BB5D936-1D1F-4844-B6D8-D990AC867CD8}" name="Column1263"/>
    <tableColumn id="1264" xr3:uid="{9348C2E8-B980-4A60-9AB0-CD6A44A585E5}" name="Column1264"/>
    <tableColumn id="1265" xr3:uid="{5090FDED-5CD2-4371-A6E7-7EFDE9AF5876}" name="Column1265"/>
    <tableColumn id="1266" xr3:uid="{55D2ECEA-FDA1-4B2B-A2DB-9EF8A6FAD3C5}" name="Column1266"/>
    <tableColumn id="1267" xr3:uid="{8B20E8DF-7E20-41F2-8B34-E96D5795E582}" name="Column1267"/>
    <tableColumn id="1268" xr3:uid="{9EDD8594-904D-41D3-A163-2C0306B064F4}" name="Column1268"/>
    <tableColumn id="1269" xr3:uid="{187BAA46-AE0A-4274-8BE8-0859B285AF3A}" name="Column1269"/>
    <tableColumn id="1270" xr3:uid="{87553FC1-944E-4CD3-AB1D-4414EB28C0BB}" name="Column1270"/>
    <tableColumn id="1271" xr3:uid="{4286D6D7-55DD-4D35-BF79-15BB22346BA7}" name="Column1271"/>
    <tableColumn id="1272" xr3:uid="{19AF6392-67BC-47ED-8864-7DBAF9A33B55}" name="Column1272"/>
    <tableColumn id="1273" xr3:uid="{7DA1078B-3E03-4C07-834A-BF50F6B52CC5}" name="Column1273"/>
    <tableColumn id="1274" xr3:uid="{92481FB9-6101-4242-AE0B-B14A61E18EAB}" name="Column1274"/>
    <tableColumn id="1275" xr3:uid="{3D630887-2EE1-45EB-B74F-DCB455316DA8}" name="Column1275"/>
    <tableColumn id="1276" xr3:uid="{BD748727-C250-47E7-A922-8486A27DD3F4}" name="Column1276"/>
    <tableColumn id="1277" xr3:uid="{4145AB87-27E5-4A37-B5D2-2AC4C57172E8}" name="Column1277"/>
    <tableColumn id="1278" xr3:uid="{765561D6-C81A-445F-8012-144EA02F7A35}" name="Column1278"/>
    <tableColumn id="1279" xr3:uid="{A0773791-41AE-48FF-B83E-6F47C1FF64BE}" name="Column1279"/>
    <tableColumn id="1280" xr3:uid="{7B8E11A7-DA9E-439C-86B0-00F7B9E74658}" name="Column1280"/>
    <tableColumn id="1281" xr3:uid="{FA624A83-5CA3-4D2E-94F8-D7327A7B1B25}" name="Column1281"/>
    <tableColumn id="1282" xr3:uid="{C51E255C-B4F2-41F8-A411-A5334DD01CED}" name="Column1282"/>
    <tableColumn id="1283" xr3:uid="{6794FA17-FD74-42C1-9391-B079FE55B6F4}" name="Column1283"/>
    <tableColumn id="1284" xr3:uid="{F4DDCA68-6A37-43F7-A75B-89BC227AA4E3}" name="Column1284"/>
    <tableColumn id="1285" xr3:uid="{EBDC5D80-FCAE-497B-82EF-2E85F16DF509}" name="Column1285"/>
    <tableColumn id="1286" xr3:uid="{01C57BA2-F39D-457A-BCB1-1599B825970F}" name="Column1286"/>
    <tableColumn id="1287" xr3:uid="{DA6C4EC6-0AB7-49C1-A065-E554A13E15AD}" name="Column1287"/>
    <tableColumn id="1288" xr3:uid="{F6304D56-3AF3-450B-9E4C-3A8F7840F30E}" name="Column1288"/>
    <tableColumn id="1289" xr3:uid="{D42ED9DD-4254-4578-AB94-630E926A6B15}" name="Column1289"/>
    <tableColumn id="1290" xr3:uid="{9C476E54-7813-42B6-AB2A-34D3C976695A}" name="Column1290"/>
    <tableColumn id="1291" xr3:uid="{9464F962-C57E-406C-BFE8-92F2F1B8E3A8}" name="Column1291"/>
    <tableColumn id="1292" xr3:uid="{70E5AC66-AE28-48AD-A76F-900DF75F34DC}" name="Column1292"/>
    <tableColumn id="1293" xr3:uid="{A0A0080A-D691-4BA8-959E-49E0B10B4FE8}" name="Column1293"/>
    <tableColumn id="1294" xr3:uid="{10BCE7D3-54EF-427B-AB5E-92BEE7F4711B}" name="Column1294"/>
    <tableColumn id="1295" xr3:uid="{959A06C8-EE6A-47B6-B211-45E22D93C695}" name="Column1295"/>
    <tableColumn id="1296" xr3:uid="{BBC80736-7788-42EB-A4E1-D37D302C7529}" name="Column1296"/>
    <tableColumn id="1297" xr3:uid="{ED6CD055-B58D-4C0C-8ADE-E78F8385687E}" name="Column1297"/>
    <tableColumn id="1298" xr3:uid="{F15D1ACE-C070-4190-913D-C93DF05F8B93}" name="Column1298"/>
    <tableColumn id="1299" xr3:uid="{776E7FC8-4C8D-4479-AF09-D2E3E82E7560}" name="Column1299"/>
    <tableColumn id="1300" xr3:uid="{2AFFBF61-4242-4821-BC04-954A7316056C}" name="Column1300"/>
    <tableColumn id="1301" xr3:uid="{E6412EFE-5424-447F-9971-5A3AB5C6AD35}" name="Column1301"/>
    <tableColumn id="1302" xr3:uid="{C3885F36-F5EA-4AA9-9C63-AA853F6A1C44}" name="Column1302"/>
    <tableColumn id="1303" xr3:uid="{0342AC2D-8374-4BF7-8F52-470E0FDAEAF0}" name="Column1303"/>
    <tableColumn id="1304" xr3:uid="{DB289B50-7FF7-464C-BD81-A7A8675F3B31}" name="Column1304"/>
    <tableColumn id="1305" xr3:uid="{EA39FDF4-34B9-4796-A19B-E17730130305}" name="Column1305"/>
    <tableColumn id="1306" xr3:uid="{6ADACE6F-8142-4264-AD6E-47ECDB00C7B6}" name="Column1306"/>
    <tableColumn id="1307" xr3:uid="{67BC72DF-ED35-492C-9EC4-5F52BD368C3C}" name="Column1307"/>
    <tableColumn id="1308" xr3:uid="{3872A822-A15D-4EC3-9DEC-28BF3FDAD69C}" name="Column1308"/>
    <tableColumn id="1309" xr3:uid="{20B3FBA5-2C1D-4D55-ABE7-ECEB0A2F2269}" name="Column1309"/>
    <tableColumn id="1310" xr3:uid="{198D2A57-1D66-4ECF-837F-DA919DBCFC03}" name="Column1310"/>
    <tableColumn id="1311" xr3:uid="{6E1CE42C-BE7D-4F8E-A3DF-72EBCE8F18BB}" name="Column1311"/>
    <tableColumn id="1312" xr3:uid="{254ADE46-0C89-413C-8A21-F75E4A7812FE}" name="Column1312"/>
    <tableColumn id="1313" xr3:uid="{998ABB3F-E7BE-4287-9B3F-A22FDF72373C}" name="Column1313"/>
    <tableColumn id="1314" xr3:uid="{40253982-52F7-4E4C-9411-9DADFAF56AA5}" name="Column1314"/>
    <tableColumn id="1315" xr3:uid="{B4C32673-073B-43A1-A55A-E77A6E2E3DEC}" name="Column1315"/>
    <tableColumn id="1316" xr3:uid="{37C14FC4-9E04-4A54-8A38-B8F7341D3BAB}" name="Column1316"/>
    <tableColumn id="1317" xr3:uid="{6042F76D-156C-44A0-9C6A-69CD2799E1D4}" name="Column1317"/>
    <tableColumn id="1318" xr3:uid="{4469C8E2-1639-4DA1-ABCB-F64F9A8850BE}" name="Column1318"/>
    <tableColumn id="1319" xr3:uid="{EF447C75-BEF0-4115-B0C1-917473D1E8C4}" name="Column1319"/>
    <tableColumn id="1320" xr3:uid="{92FF6082-2AC1-49C1-8890-5B74B36CFAD8}" name="Column1320"/>
    <tableColumn id="1321" xr3:uid="{A0A3D9A5-D1FA-40E1-9C99-BC0A48013FBD}" name="Column1321"/>
    <tableColumn id="1322" xr3:uid="{78B79B8E-43CD-4026-901A-EE05C283A6F2}" name="Column1322"/>
    <tableColumn id="1323" xr3:uid="{BBC32117-0E83-401A-A2B9-19D7CE2DF252}" name="Column1323"/>
    <tableColumn id="1324" xr3:uid="{8428D9F5-92A7-474D-A21E-94938FFD67BB}" name="Column1324"/>
    <tableColumn id="1325" xr3:uid="{C27FD592-CCB2-439C-A3D0-AEC300DA7C89}" name="Column1325"/>
    <tableColumn id="1326" xr3:uid="{EB15B6E7-B957-481D-B223-0D42F79174C1}" name="Column1326"/>
    <tableColumn id="1327" xr3:uid="{861F777F-56E5-4CFD-BA8D-DFDCB7FFD168}" name="Column1327"/>
    <tableColumn id="1328" xr3:uid="{5F5DBB78-DE58-4101-86F6-0298F218CADE}" name="Column1328"/>
    <tableColumn id="1329" xr3:uid="{49804347-A8AE-4C88-9182-55D47EBA21E6}" name="Column1329"/>
    <tableColumn id="1330" xr3:uid="{F20D18E3-61B0-4C4A-81D8-1599FA51F649}" name="Column1330"/>
    <tableColumn id="1331" xr3:uid="{721989C7-F11D-4255-935B-64349BF2E99E}" name="Column1331"/>
    <tableColumn id="1332" xr3:uid="{42AD2ADC-3482-4C09-9FDD-B323D52139F1}" name="Column1332"/>
    <tableColumn id="1333" xr3:uid="{CC06407F-2F97-4020-A58B-0ABC792AF2E4}" name="Column1333"/>
    <tableColumn id="1334" xr3:uid="{207085E8-4F18-4E91-B9B6-079670237089}" name="Column1334"/>
    <tableColumn id="1335" xr3:uid="{20AD34A8-F421-49BE-A7D4-5AC3106CC799}" name="Column1335"/>
    <tableColumn id="1336" xr3:uid="{EFE40DEF-2C9C-4A87-8722-9601C8E1139E}" name="Column1336"/>
    <tableColumn id="1337" xr3:uid="{E21BF62B-6DA2-4458-A405-0E4134FF7522}" name="Column1337"/>
    <tableColumn id="1338" xr3:uid="{83255D38-753B-4642-8F08-4BB5E788D476}" name="Column1338"/>
    <tableColumn id="1339" xr3:uid="{2B15C010-D8AE-4DCF-B97D-14E5B5AC7C2A}" name="Column1339"/>
    <tableColumn id="1340" xr3:uid="{3F09EDA1-2D51-472F-B141-E9369F447C54}" name="Column1340"/>
    <tableColumn id="1341" xr3:uid="{60AF4570-1EAC-4260-B4BC-361A2C58DC27}" name="Column1341"/>
    <tableColumn id="1342" xr3:uid="{964EA611-A2B4-4C87-96E1-4DBB18EE8D93}" name="Column1342"/>
    <tableColumn id="1343" xr3:uid="{4EEAEBBB-13C7-4FEA-9F67-C31C7983B1BE}" name="Column1343"/>
    <tableColumn id="1344" xr3:uid="{C16B7F2E-4EE3-43B5-9410-D14F4443B47A}" name="Column1344"/>
    <tableColumn id="1345" xr3:uid="{95B87CB0-9F89-4BB9-B05B-4C575DEA789C}" name="Column1345"/>
    <tableColumn id="1346" xr3:uid="{51E6E5E4-70FE-4A7A-B554-A1F2839E5968}" name="Column1346"/>
    <tableColumn id="1347" xr3:uid="{F12B5DD7-F113-4342-9E09-DC4C4D07FC0A}" name="Column1347"/>
    <tableColumn id="1348" xr3:uid="{B417071C-AEE4-44ED-AA88-F3C2E55C9434}" name="Column1348"/>
    <tableColumn id="1349" xr3:uid="{23CD83F5-ABDF-4974-A287-FD0770972236}" name="Column1349"/>
    <tableColumn id="1350" xr3:uid="{449C60BB-5EB4-4AC7-A7E3-1BFC2BF78125}" name="Column1350"/>
    <tableColumn id="1351" xr3:uid="{7A2ADB87-8ECF-4BA5-9AB4-E15294668999}" name="Column1351"/>
    <tableColumn id="1352" xr3:uid="{C4E327B6-61F3-4BB1-8F42-9DD2C4A74239}" name="Column1352"/>
    <tableColumn id="1353" xr3:uid="{2722F9B9-578F-4A39-9800-6F94D4E12F34}" name="Column1353"/>
    <tableColumn id="1354" xr3:uid="{B0F08FAB-E544-49E7-A792-26A9E0299215}" name="Column1354"/>
    <tableColumn id="1355" xr3:uid="{C17AEB1A-870E-439B-92ED-68E833F762AA}" name="Column1355"/>
    <tableColumn id="1356" xr3:uid="{4FDD85EF-5966-404C-9A99-94BC9ABB4636}" name="Column1356"/>
    <tableColumn id="1357" xr3:uid="{74E03FB2-AD2E-4038-A20E-9177EF48D427}" name="Column1357"/>
    <tableColumn id="1358" xr3:uid="{B72E5BA6-3943-4597-ACC4-5BE5BBD1F075}" name="Column1358"/>
    <tableColumn id="1359" xr3:uid="{1CD60B45-8930-4CA6-AA47-480A2C0A6F8A}" name="Column1359"/>
    <tableColumn id="1360" xr3:uid="{A98D02B6-CC8E-4F1E-979E-52E2406AB7B3}" name="Column1360"/>
    <tableColumn id="1361" xr3:uid="{272473BF-72FC-46D4-9992-FA8A3C374161}" name="Column1361"/>
    <tableColumn id="1362" xr3:uid="{79A0954B-79E8-4C73-993B-F0972BA0A93B}" name="Column1362"/>
    <tableColumn id="1363" xr3:uid="{E28A89E4-65C0-4E2E-A606-0BAA0671EA2D}" name="Column1363"/>
    <tableColumn id="1364" xr3:uid="{9D2D35C6-A139-427B-8AF6-A633C444958F}" name="Column1364"/>
    <tableColumn id="1365" xr3:uid="{645C3544-5A9E-4DB5-AEEF-34D605C8B361}" name="Column1365"/>
    <tableColumn id="1366" xr3:uid="{349CEBE3-B172-4211-A1F0-A673E3A1346C}" name="Column1366"/>
    <tableColumn id="1367" xr3:uid="{3DD56484-ECAF-42F3-8BC8-592DDB1958BA}" name="Column1367"/>
    <tableColumn id="1368" xr3:uid="{6712E43A-21C8-4C23-BC8B-6069AB41F0AD}" name="Column1368"/>
    <tableColumn id="1369" xr3:uid="{67867A70-80E3-4C18-8BF9-98BFFA974C65}" name="Column1369"/>
    <tableColumn id="1370" xr3:uid="{26132116-475F-4E18-8B51-38521EB92449}" name="Column1370"/>
    <tableColumn id="1371" xr3:uid="{C248AE35-4F25-4366-A4A5-B744B6A2E091}" name="Column1371"/>
    <tableColumn id="1372" xr3:uid="{2FAB85EC-FF81-4102-A537-A6BD25F4AC00}" name="Column1372"/>
    <tableColumn id="1373" xr3:uid="{EF7BE733-C207-40B4-86AD-022156022AD4}" name="Column1373"/>
    <tableColumn id="1374" xr3:uid="{959FAC7B-4B71-4C09-A55C-2CA3F6FE8835}" name="Column1374"/>
    <tableColumn id="1375" xr3:uid="{308F1E48-79FE-483C-98F4-E87417C28D43}" name="Column1375"/>
    <tableColumn id="1376" xr3:uid="{6FD6F1EE-4714-4E4A-8493-F4F6BC9F5864}" name="Column1376"/>
    <tableColumn id="1377" xr3:uid="{F041592A-E63D-4D00-B31A-08AEAD30DB25}" name="Column1377"/>
    <tableColumn id="1378" xr3:uid="{30F378FA-DD73-4996-A3CA-04702831B49E}" name="Column1378"/>
    <tableColumn id="1379" xr3:uid="{66B297D7-A924-41A1-86B1-A11FDC175270}" name="Column1379"/>
    <tableColumn id="1380" xr3:uid="{34F99089-FCDF-4AD0-8042-627CCD3FF4EA}" name="Column1380"/>
    <tableColumn id="1381" xr3:uid="{EA965312-7735-4B00-B07B-32431CDD82C9}" name="Column1381"/>
    <tableColumn id="1382" xr3:uid="{671D79BE-0150-44BA-AB6D-A4D80CD2A502}" name="Column1382"/>
    <tableColumn id="1383" xr3:uid="{1920F9A6-9AF6-4B3A-8E6C-E988C30E7DA3}" name="Column1383"/>
    <tableColumn id="1384" xr3:uid="{2F8A5FD9-055C-4E2A-A5C2-E95468C48D04}" name="Column1384"/>
    <tableColumn id="1385" xr3:uid="{5278FE4A-397F-4178-8105-7CEBB0316E86}" name="Column1385"/>
    <tableColumn id="1386" xr3:uid="{A8230DB1-F37C-45B4-8C33-7CC312D07A44}" name="Column1386"/>
    <tableColumn id="1387" xr3:uid="{8923DD37-062D-46B5-B6D1-67A462CBFFFA}" name="Column1387"/>
    <tableColumn id="1388" xr3:uid="{742E1327-4FEA-4C2B-B2C3-CBC8BE2BA70D}" name="Column1388"/>
    <tableColumn id="1389" xr3:uid="{F8F44EEE-C092-4DCB-9D23-D97E0D197BE6}" name="Column1389"/>
    <tableColumn id="1390" xr3:uid="{477D28AC-4257-496C-838B-29FB127AF1B5}" name="Column1390"/>
    <tableColumn id="1391" xr3:uid="{9BA892B2-E710-4018-A428-A26BA6D46496}" name="Column1391"/>
    <tableColumn id="1392" xr3:uid="{2916D425-2A17-4C3D-B704-9A7E727E13BB}" name="Column1392"/>
    <tableColumn id="1393" xr3:uid="{613BD6CB-7232-4039-B301-0DA4A1988BA1}" name="Column1393"/>
    <tableColumn id="1394" xr3:uid="{64824672-E8C7-4674-910D-EC5993720CE2}" name="Column1394"/>
    <tableColumn id="1395" xr3:uid="{2B21B44D-C480-4E3E-A991-BFAEC81FB4AC}" name="Column1395"/>
    <tableColumn id="1396" xr3:uid="{246D705D-E617-41D0-AC84-D9EED9E0C2EC}" name="Column1396"/>
    <tableColumn id="1397" xr3:uid="{C2D690A4-01B4-4808-89AB-C549DFE99567}" name="Column1397"/>
    <tableColumn id="1398" xr3:uid="{9381EE3E-237D-4674-9654-2A087240414C}" name="Column1398"/>
    <tableColumn id="1399" xr3:uid="{8F9FEA48-65FF-4FDC-BA8E-F5A49BEB2609}" name="Column1399"/>
    <tableColumn id="1400" xr3:uid="{6F714B70-03AA-4A40-AD41-8A9F4D6317F6}" name="Column1400"/>
    <tableColumn id="1401" xr3:uid="{F18F1C6F-C4B5-4BE3-9EAE-EA6ACCFBEB7E}" name="Column1401"/>
    <tableColumn id="1402" xr3:uid="{BDBFBE81-2B46-4720-8E11-143314D4835B}" name="Column1402"/>
    <tableColumn id="1403" xr3:uid="{640ABEF1-2555-457E-A24E-07654AEE57A4}" name="Column1403"/>
    <tableColumn id="1404" xr3:uid="{F6C940E2-E6A4-404D-9774-D5B505EE9029}" name="Column1404"/>
    <tableColumn id="1405" xr3:uid="{02DF5230-0C8B-4D78-8ACA-249644EBBAFE}" name="Column1405"/>
    <tableColumn id="1406" xr3:uid="{176CC700-B53A-4571-92EB-6A92BF890142}" name="Column1406"/>
    <tableColumn id="1407" xr3:uid="{0498E2AC-CB7F-4ACB-8D92-2EB6974F13F5}" name="Column1407"/>
    <tableColumn id="1408" xr3:uid="{F40470E3-F360-4A6C-950E-8E2DF6A76FF0}" name="Column1408"/>
    <tableColumn id="1409" xr3:uid="{73C6120D-C5D4-4AC1-83C2-6C75996A1303}" name="Column1409"/>
    <tableColumn id="1410" xr3:uid="{74ED0D3B-2E5B-48B8-9D7E-716AF6ED22BF}" name="Column1410"/>
    <tableColumn id="1411" xr3:uid="{97155C6B-2693-4FD7-8999-6D148ABA6D03}" name="Column1411"/>
    <tableColumn id="1412" xr3:uid="{BC56A3BF-DD23-4A36-AFC0-3FC357A286C9}" name="Column1412"/>
    <tableColumn id="1413" xr3:uid="{3074B73B-3C16-45C5-BA7D-E0D81E086E76}" name="Column1413"/>
    <tableColumn id="1414" xr3:uid="{8F625E6A-84ED-482C-B3B7-DF2971203D5B}" name="Column1414"/>
    <tableColumn id="1415" xr3:uid="{71D63F67-2E80-46A3-8716-869698A7790B}" name="Column1415"/>
    <tableColumn id="1416" xr3:uid="{FD05636D-F8A7-4AAB-92D7-31B77943D3BB}" name="Column1416"/>
    <tableColumn id="1417" xr3:uid="{0FBA96B3-D631-4BD9-9DBA-FBB0DC854B0A}" name="Column1417"/>
    <tableColumn id="1418" xr3:uid="{D2584FA5-57C2-413F-839D-E7E257E55291}" name="Column1418"/>
    <tableColumn id="1419" xr3:uid="{F682A662-DE85-4F13-97D7-18DF4E939F02}" name="Column1419"/>
    <tableColumn id="1420" xr3:uid="{960F9D0A-D328-4AAC-BC2D-96F86D0598E0}" name="Column1420"/>
    <tableColumn id="1421" xr3:uid="{DA820EFB-7715-4E52-85A2-9AC95A9A0EE8}" name="Column1421"/>
    <tableColumn id="1422" xr3:uid="{C70B5B3E-B704-4CC5-86E4-2FD28E20FBEF}" name="Column1422"/>
    <tableColumn id="1423" xr3:uid="{9149D10E-9341-4A32-A04D-D00BB21B6F5E}" name="Column1423"/>
    <tableColumn id="1424" xr3:uid="{AB6E3F14-62D9-4A69-AF01-115548CC7341}" name="Column1424"/>
    <tableColumn id="1425" xr3:uid="{428E02E4-FE41-4993-A475-31C62AB665E3}" name="Column1425"/>
    <tableColumn id="1426" xr3:uid="{6B94923A-FBDF-4581-BB13-0198CD502AC0}" name="Column1426"/>
    <tableColumn id="1427" xr3:uid="{5490B9C2-C7A9-4C96-9807-852D35A7773D}" name="Column1427"/>
    <tableColumn id="1428" xr3:uid="{FFB8F1D8-6E72-4588-A0B4-856C3695DCDF}" name="Column1428"/>
    <tableColumn id="1429" xr3:uid="{6E55F780-10BF-4725-A579-59BAF79D4FF0}" name="Column1429"/>
    <tableColumn id="1430" xr3:uid="{7C01D8A5-67D9-4B43-A7C4-B7454C330482}" name="Column1430"/>
    <tableColumn id="1431" xr3:uid="{E6C964AE-2259-41D9-8028-4E2BC24643DE}" name="Column1431"/>
    <tableColumn id="1432" xr3:uid="{78581744-ED3B-4978-A9E8-3047971B8758}" name="Column1432"/>
    <tableColumn id="1433" xr3:uid="{DD4EA222-0653-46F8-8445-B2C101A6EFCA}" name="Column1433"/>
    <tableColumn id="1434" xr3:uid="{5B5B8015-F2B1-4C48-99AF-691C40A96FEE}" name="Column1434"/>
    <tableColumn id="1435" xr3:uid="{BA25F11F-FF19-4D86-89AF-160B2677E481}" name="Column1435"/>
    <tableColumn id="1436" xr3:uid="{695628B4-40EC-4A8C-B5F2-11687442D835}" name="Column1436"/>
    <tableColumn id="1437" xr3:uid="{37B87D4B-2888-40B5-8A08-7F6FE431F967}" name="Column1437"/>
    <tableColumn id="1438" xr3:uid="{0E0D0A78-9924-4C3D-915D-86A1E61C70E7}" name="Column1438"/>
    <tableColumn id="1439" xr3:uid="{9BD64586-D85F-43DD-9E27-BA271A98E294}" name="Column1439"/>
    <tableColumn id="1440" xr3:uid="{BF1CD3DD-4BAA-4E6C-8D35-7CF6F6EBA9CA}" name="Column1440"/>
    <tableColumn id="1441" xr3:uid="{01834BBA-45EE-4B86-B3EC-08C053E9F333}" name="Column1441"/>
    <tableColumn id="1442" xr3:uid="{B1E9B4A4-11D3-4A31-ACE8-FC14F38F3388}" name="Column1442"/>
    <tableColumn id="1443" xr3:uid="{092DE17D-031F-46D6-92B3-4A7BB4DFC2A5}" name="Column1443"/>
    <tableColumn id="1444" xr3:uid="{4D4B320B-D6B1-4AD2-8446-7272503B0472}" name="Column1444"/>
    <tableColumn id="1445" xr3:uid="{3F01A8C9-6A2B-4320-8CDD-E6B517D19225}" name="Column1445"/>
    <tableColumn id="1446" xr3:uid="{1BC95EA1-8C07-4E66-9686-1CC5FAD3487E}" name="Column1446"/>
    <tableColumn id="1447" xr3:uid="{B63E8209-E6C5-4B2E-92CA-0ACA70498A9F}" name="Column1447"/>
    <tableColumn id="1448" xr3:uid="{744A416E-8CED-4C11-B692-B31E8DF07C40}" name="Column1448"/>
    <tableColumn id="1449" xr3:uid="{9415916D-B39F-4DFE-976D-372E844578DC}" name="Column1449"/>
    <tableColumn id="1450" xr3:uid="{2C361BD0-A3D1-41DC-B587-CF20BBB8E340}" name="Column1450"/>
    <tableColumn id="1451" xr3:uid="{20D23D9C-0E3E-4875-8ABE-7797429C206B}" name="Column1451"/>
    <tableColumn id="1452" xr3:uid="{E8E7B12E-FCE8-4E7C-897D-EE4DB2C60ECC}" name="Column1452"/>
    <tableColumn id="1453" xr3:uid="{5124CC9B-0FD6-487C-99C4-54654AFCE05E}" name="Column1453"/>
    <tableColumn id="1454" xr3:uid="{77EA6EDB-ED20-4C71-B658-E6BCDAFBA764}" name="Column1454"/>
    <tableColumn id="1455" xr3:uid="{4EE512A1-5840-410F-8958-CF519A979D7D}" name="Column1455"/>
    <tableColumn id="1456" xr3:uid="{29D9C7C8-1CB1-4341-BBF3-45CA2A6BC9A9}" name="Column1456"/>
    <tableColumn id="1457" xr3:uid="{222F6FCC-15E7-4011-A07A-C6ADC92B30B4}" name="Column1457"/>
    <tableColumn id="1458" xr3:uid="{53B06661-A256-413E-A293-0BC20184D3DD}" name="Column1458"/>
    <tableColumn id="1459" xr3:uid="{3C811252-B921-45FD-8850-E8DAB78175E6}" name="Column1459"/>
    <tableColumn id="1460" xr3:uid="{9F440AD6-727F-41F6-AC69-21ED30F01155}" name="Column1460"/>
    <tableColumn id="1461" xr3:uid="{E5DD5436-91B7-4810-B035-FEF75BCAADDF}" name="Column1461"/>
    <tableColumn id="1462" xr3:uid="{D2770106-37F4-4F94-8686-BE411499B4BB}" name="Column1462"/>
    <tableColumn id="1463" xr3:uid="{BBEECD8C-7480-4BDD-8048-27D0988B50B7}" name="Column1463"/>
    <tableColumn id="1464" xr3:uid="{80F3DFF6-B911-4418-B9CD-C995BFF3E106}" name="Column1464"/>
    <tableColumn id="1465" xr3:uid="{EE2B3CB2-E699-4EB1-A1ED-BA83D31261EC}" name="Column1465"/>
    <tableColumn id="1466" xr3:uid="{E222F1C2-41C9-47C7-B4F8-4807992D6DA5}" name="Column1466"/>
    <tableColumn id="1467" xr3:uid="{581B655A-9BC2-4EDE-8F15-A2CD1ED2D48F}" name="Column1467"/>
    <tableColumn id="1468" xr3:uid="{76E1550F-435A-4E16-BF17-CF2F8BB4FEF6}" name="Column1468"/>
    <tableColumn id="1469" xr3:uid="{DDBF5243-010F-4F44-A197-9B70255BA6C0}" name="Column1469"/>
    <tableColumn id="1470" xr3:uid="{9488851A-1A1B-4652-A553-0B7D25ECBE33}" name="Column1470"/>
    <tableColumn id="1471" xr3:uid="{D07B5107-FDCF-4DC4-855F-8A6498469C7B}" name="Column1471"/>
    <tableColumn id="1472" xr3:uid="{BB5B5C94-D1DA-4009-A776-A31DA5C1153D}" name="Column1472"/>
    <tableColumn id="1473" xr3:uid="{9553EB1A-A1DD-4A1A-A494-D1C9D3B10B87}" name="Column1473"/>
    <tableColumn id="1474" xr3:uid="{7648F5B6-9B8F-4F1A-8AD6-CD410BE22F63}" name="Column1474"/>
    <tableColumn id="1475" xr3:uid="{BD8C5313-5CE1-47D1-B0C6-F20F188B78C8}" name="Column1475"/>
    <tableColumn id="1476" xr3:uid="{B8D82DAF-A05B-4ACC-8F0A-20D35722E27A}" name="Column1476"/>
    <tableColumn id="1477" xr3:uid="{8C76641E-509E-436F-B703-87DF34568653}" name="Column1477"/>
    <tableColumn id="1478" xr3:uid="{23F17C6E-7CBA-42BD-B6D3-6ABFF8757164}" name="Column1478"/>
    <tableColumn id="1479" xr3:uid="{3055780A-671F-4B35-ADB1-0283B2FACFC6}" name="Column1479"/>
    <tableColumn id="1480" xr3:uid="{8F5BCA40-0314-44BD-95A2-7A4E2766A20D}" name="Column1480"/>
    <tableColumn id="1481" xr3:uid="{2E340200-CAAA-4D23-A69C-0EB9F5875087}" name="Column1481"/>
    <tableColumn id="1482" xr3:uid="{1C13684C-96D4-4096-B9CA-3F1270F18AA3}" name="Column1482"/>
    <tableColumn id="1483" xr3:uid="{2021A937-DC17-4799-AB15-C4BB7B98668E}" name="Column1483"/>
    <tableColumn id="1484" xr3:uid="{4E30C970-368E-4ECC-8E51-0024D62C7DD9}" name="Column1484"/>
    <tableColumn id="1485" xr3:uid="{5D2D877A-054A-4353-9C12-32ACC774C1EA}" name="Column1485"/>
    <tableColumn id="1486" xr3:uid="{17586FAD-635E-466A-BC05-0CDC9D36C71B}" name="Column1486"/>
    <tableColumn id="1487" xr3:uid="{5C66637C-20A3-4812-8436-9C70D6024AAE}" name="Column1487"/>
    <tableColumn id="1488" xr3:uid="{4304DAE0-79D2-4A09-85D6-6A02D7D66C2A}" name="Column1488"/>
    <tableColumn id="1489" xr3:uid="{CC7F2FC4-6D18-462F-9602-ED6D28D1424E}" name="Column1489"/>
    <tableColumn id="1490" xr3:uid="{8BD5573A-B84A-46CB-B530-FCDE832D8646}" name="Column1490"/>
    <tableColumn id="1491" xr3:uid="{5077F026-ED27-49A3-9D92-8595161ED2FF}" name="Column1491"/>
    <tableColumn id="1492" xr3:uid="{D0F9FA2A-09B7-4EE3-8F9A-E183B9E50CED}" name="Column1492"/>
    <tableColumn id="1493" xr3:uid="{D316AB88-2AC5-40B9-A5A1-24931512592B}" name="Column1493"/>
    <tableColumn id="1494" xr3:uid="{0C5BBB38-5CC6-40EB-A1CA-79FE51177A61}" name="Column1494"/>
    <tableColumn id="1495" xr3:uid="{380B4C7E-8566-4421-9B3F-5DC78236C24E}" name="Column1495"/>
    <tableColumn id="1496" xr3:uid="{AB89693C-8B76-4E3B-9AC6-2AFE06957D96}" name="Column1496"/>
    <tableColumn id="1497" xr3:uid="{A9171F0B-525E-4CB7-8430-5D7CC1BB7CBC}" name="Column1497"/>
    <tableColumn id="1498" xr3:uid="{06429D42-9F7B-47DC-AFB9-4237542BE896}" name="Column1498"/>
    <tableColumn id="1499" xr3:uid="{965DCDCD-05FD-4395-AC49-C10B62787020}" name="Column1499"/>
    <tableColumn id="1500" xr3:uid="{CB817FA9-5EFB-42AF-93F3-8532C00DBBB2}" name="Column1500"/>
    <tableColumn id="1501" xr3:uid="{D1466059-6AFA-40EF-8A1C-E80D905A2AAA}" name="Column1501"/>
    <tableColumn id="1502" xr3:uid="{5C97BBA7-2FB1-47DB-9BEC-98CDDDBCD57D}" name="Column1502"/>
    <tableColumn id="1503" xr3:uid="{387F3512-92BC-4981-BFE6-1DAF3B5D0F77}" name="Column1503"/>
    <tableColumn id="1504" xr3:uid="{D552C7E5-1964-41FD-A1C8-F4219B1258D5}" name="Column1504"/>
    <tableColumn id="1505" xr3:uid="{5235C46A-6E71-4241-AD4B-7B7B148D013D}" name="Column1505"/>
    <tableColumn id="1506" xr3:uid="{7BFA6B59-84AF-4BD9-80C5-9A3D54FDD91E}" name="Column1506"/>
    <tableColumn id="1507" xr3:uid="{F0AE1F96-05A4-4321-87DA-D0B1E8AE5064}" name="Column1507"/>
    <tableColumn id="1508" xr3:uid="{2BBA5836-3C73-442B-8863-190D0FC4591C}" name="Column1508"/>
    <tableColumn id="1509" xr3:uid="{0681F4C8-ECCE-4F6B-BFB8-D7434E787441}" name="Column1509"/>
    <tableColumn id="1510" xr3:uid="{92C3ABB0-5E93-4475-AE0B-4879D40DF647}" name="Column1510"/>
    <tableColumn id="1511" xr3:uid="{4D71EA39-9ED9-4743-A5DE-F971CD9356E1}" name="Column1511"/>
    <tableColumn id="1512" xr3:uid="{B41C8218-3556-41A4-8258-0FFCB6656C78}" name="Column1512"/>
    <tableColumn id="1513" xr3:uid="{FB86EA53-A007-43ED-98D2-3C7041FE8F18}" name="Column1513"/>
    <tableColumn id="1514" xr3:uid="{2C2AF8FE-D114-42DD-9F9E-DCE15036675A}" name="Column1514"/>
    <tableColumn id="1515" xr3:uid="{7C6146A2-4F42-4B41-B094-9033280004ED}" name="Column1515"/>
    <tableColumn id="1516" xr3:uid="{B2B38EAC-B799-42F2-93AE-5DDE79B189A0}" name="Column1516"/>
    <tableColumn id="1517" xr3:uid="{272152AA-6D3B-4484-8759-41494C769358}" name="Column1517"/>
    <tableColumn id="1518" xr3:uid="{981A1BB1-B42B-4ED0-A9EE-2A123008D313}" name="Column1518"/>
    <tableColumn id="1519" xr3:uid="{B8580BD9-C7D5-456F-B493-184BFF5306C4}" name="Column1519"/>
    <tableColumn id="1520" xr3:uid="{244BD340-A6FA-4AEC-AC69-C1EB770180E0}" name="Column1520"/>
    <tableColumn id="1521" xr3:uid="{33B275CD-0D9D-4D08-8BC5-7B2B954FE488}" name="Column1521"/>
    <tableColumn id="1522" xr3:uid="{5B5673B3-D794-4750-B0DF-BAE9B31D2E75}" name="Column1522"/>
    <tableColumn id="1523" xr3:uid="{F25017F0-2A6D-465D-A73F-BA653E3726EF}" name="Column1523"/>
    <tableColumn id="1524" xr3:uid="{089C4C14-C4EA-40C6-8F0D-00101B290094}" name="Column1524"/>
    <tableColumn id="1525" xr3:uid="{35FF8C45-0351-4723-917F-7E66009D16A9}" name="Column1525"/>
    <tableColumn id="1526" xr3:uid="{0AC68ED7-B91A-45B2-8B12-B90ABE233787}" name="Column1526"/>
    <tableColumn id="1527" xr3:uid="{C1275405-B4CC-423A-B6A8-A9E72F2E8512}" name="Column1527"/>
    <tableColumn id="1528" xr3:uid="{0ECCA231-4AFF-438E-95C3-1E6301837F70}" name="Column1528"/>
    <tableColumn id="1529" xr3:uid="{E915CD23-79DE-45D4-8DF4-194499C6E91F}" name="Column1529"/>
    <tableColumn id="1530" xr3:uid="{C4E57660-E55D-47BF-AE10-302CE889D577}" name="Column1530"/>
    <tableColumn id="1531" xr3:uid="{CA4C2B79-202C-4642-B449-0F4C20D816ED}" name="Column1531"/>
    <tableColumn id="1532" xr3:uid="{40BC9069-668C-4378-8E51-F163A7383DE3}" name="Column1532"/>
    <tableColumn id="1533" xr3:uid="{09087467-54B5-4DE2-8604-BC022B028743}" name="Column1533"/>
    <tableColumn id="1534" xr3:uid="{48D9B0DE-9EE7-4CD5-9E79-8C802CCC6644}" name="Column1534"/>
    <tableColumn id="1535" xr3:uid="{EBEED7B8-3E75-4710-90B5-53A5B7ED5D39}" name="Column1535"/>
    <tableColumn id="1536" xr3:uid="{90945BEA-DD5B-4358-9082-CB9901BD1B1E}" name="Column1536"/>
    <tableColumn id="1537" xr3:uid="{C095BF5D-46C8-44C6-9729-EA0591913E37}" name="Column1537"/>
    <tableColumn id="1538" xr3:uid="{577F333C-B903-4136-AAE0-A3C053926DC2}" name="Column1538"/>
    <tableColumn id="1539" xr3:uid="{17246C01-3C05-4540-87CB-327475B1D932}" name="Column1539"/>
    <tableColumn id="1540" xr3:uid="{5EE1D526-55EB-4B74-AC5F-059BE405B319}" name="Column1540"/>
    <tableColumn id="1541" xr3:uid="{D867ACD4-1EAE-4EBD-8A07-10B9E64C9A5C}" name="Column1541"/>
    <tableColumn id="1542" xr3:uid="{84B9271E-76F1-4E4B-BCCC-2011AB8238BC}" name="Column1542"/>
    <tableColumn id="1543" xr3:uid="{44CAFE6C-7485-4C87-8531-FD81A6F3FA4E}" name="Column1543"/>
    <tableColumn id="1544" xr3:uid="{F5C8DA11-066E-4AB9-B8A0-2CD22A21E01C}" name="Column1544"/>
    <tableColumn id="1545" xr3:uid="{5A4A6CBD-2793-4503-ABD9-5A471940EAD8}" name="Column1545"/>
    <tableColumn id="1546" xr3:uid="{99E86345-CB04-4499-A210-626CFFD5ABCC}" name="Column1546"/>
    <tableColumn id="1547" xr3:uid="{F21E2C6B-FC24-4D9E-906E-F36F6F4E59EF}" name="Column1547"/>
    <tableColumn id="1548" xr3:uid="{DA4274A3-3CCF-44E2-BACA-3870C3BCC10F}" name="Column1548"/>
    <tableColumn id="1549" xr3:uid="{E323A4E0-F574-4ECB-BDB1-004188BA1DCF}" name="Column1549"/>
    <tableColumn id="1550" xr3:uid="{8CF5C050-E3BB-497D-AA76-AC91C5F162A9}" name="Column1550"/>
    <tableColumn id="1551" xr3:uid="{C893DEFD-E02D-4348-B6E2-C4D3DCFBF7A3}" name="Column1551"/>
    <tableColumn id="1552" xr3:uid="{F48017EB-B866-4252-B23A-882772981C95}" name="Column1552"/>
    <tableColumn id="1553" xr3:uid="{AB85BE81-2A63-4F0C-A743-F9E611867377}" name="Column1553"/>
    <tableColumn id="1554" xr3:uid="{672F2CCA-28FE-40E1-95C2-45C6D85F5ECA}" name="Column1554"/>
    <tableColumn id="1555" xr3:uid="{BC252672-BF60-4718-B28A-4E3808C8C3AA}" name="Column1555"/>
    <tableColumn id="1556" xr3:uid="{132B39DE-9A80-4B83-AB68-2A3A8713AD42}" name="Column1556"/>
    <tableColumn id="1557" xr3:uid="{C96CF121-C3D8-458A-9D0A-FA4022882A8B}" name="Column1557"/>
    <tableColumn id="1558" xr3:uid="{1B2B7639-E1BC-4AA4-A693-ABE4DCC84A6C}" name="Column1558"/>
    <tableColumn id="1559" xr3:uid="{786BF9B6-A17B-403F-8C51-B27FDEAA2A4E}" name="Column1559"/>
    <tableColumn id="1560" xr3:uid="{55559EE3-B37D-4AA8-95CE-1C37EC95D8DA}" name="Column1560"/>
    <tableColumn id="1561" xr3:uid="{FEBF59A4-18C0-4309-AD08-3E7C41F40D23}" name="Column1561"/>
    <tableColumn id="1562" xr3:uid="{23020579-D792-4314-A4FF-7712B7A8FE85}" name="Column1562"/>
    <tableColumn id="1563" xr3:uid="{1835981E-A422-4884-BBA0-1F4CBE43A68D}" name="Column1563"/>
    <tableColumn id="1564" xr3:uid="{8E44B74A-1D4E-49DE-A151-6971F3E80224}" name="Column1564"/>
    <tableColumn id="1565" xr3:uid="{377B0792-1AE9-44D0-B269-4E2B34DF3AC6}" name="Column1565"/>
    <tableColumn id="1566" xr3:uid="{03E61674-2422-48DC-BA1F-ED3244E8ADEC}" name="Column1566"/>
    <tableColumn id="1567" xr3:uid="{AAF377F5-AFE0-451C-A31E-203ED7DDE4C7}" name="Column1567"/>
    <tableColumn id="1568" xr3:uid="{9CD60F88-A8EA-4841-BA38-772DDC27ECA4}" name="Column1568"/>
    <tableColumn id="1569" xr3:uid="{1E8F0B39-D6FB-48C6-9797-3CC4B5A6036D}" name="Column1569"/>
    <tableColumn id="1570" xr3:uid="{4122BC8C-94CD-482C-B8A3-8E049BAFC447}" name="Column1570"/>
    <tableColumn id="1571" xr3:uid="{326CD878-20DF-4B78-8284-ACF566A62741}" name="Column1571"/>
    <tableColumn id="1572" xr3:uid="{170406DE-B170-48B7-933B-FA6AFFB2C0F1}" name="Column1572"/>
    <tableColumn id="1573" xr3:uid="{BE80994B-7272-4EF3-8A61-33D565462B92}" name="Column1573"/>
    <tableColumn id="1574" xr3:uid="{9EF8ADE8-6872-495D-A3B6-C154E861598B}" name="Column1574"/>
    <tableColumn id="1575" xr3:uid="{46A79EE2-2C36-413B-A0A6-24D2C175352A}" name="Column1575"/>
    <tableColumn id="1576" xr3:uid="{D396AF66-54B1-485E-8F18-2E98F3162228}" name="Column1576"/>
    <tableColumn id="1577" xr3:uid="{ACE52129-34FD-4318-A2F6-153595D2A933}" name="Column1577"/>
    <tableColumn id="1578" xr3:uid="{BE42A370-A44F-4CC6-842E-5D4D4F5723C3}" name="Column1578"/>
    <tableColumn id="1579" xr3:uid="{ABD33BA6-962A-4185-AD26-52B983A0A78B}" name="Column1579"/>
    <tableColumn id="1580" xr3:uid="{6FA00130-6D25-4AF6-B14F-70AA756F4E97}" name="Column1580"/>
    <tableColumn id="1581" xr3:uid="{DB1C4309-1835-4E21-ABE8-BB26B1665887}" name="Column1581"/>
    <tableColumn id="1582" xr3:uid="{417D30ED-5185-4F40-87D3-F8338248E4BB}" name="Column1582"/>
    <tableColumn id="1583" xr3:uid="{46912C48-0371-48D4-A68D-A6A36D266DFB}" name="Column1583"/>
    <tableColumn id="1584" xr3:uid="{2A8E669B-E507-4F1A-BE60-74DE01E88591}" name="Column1584"/>
    <tableColumn id="1585" xr3:uid="{B81A2EC4-50E7-4957-8102-970F9D1A12B0}" name="Column1585"/>
    <tableColumn id="1586" xr3:uid="{2C8C8AE7-F241-4392-BF96-78609EF0AFDC}" name="Column1586"/>
    <tableColumn id="1587" xr3:uid="{93331B66-D5E7-44F1-9B53-2DE70BAF3330}" name="Column1587"/>
    <tableColumn id="1588" xr3:uid="{253692C2-0202-4AA5-A48C-22619C697AA3}" name="Column1588"/>
    <tableColumn id="1589" xr3:uid="{D08B2030-B6E5-496D-A9AB-D1F8E27BA249}" name="Column1589"/>
    <tableColumn id="1590" xr3:uid="{87100DBB-7159-4F87-BC16-FD795460E569}" name="Column1590"/>
    <tableColumn id="1591" xr3:uid="{711C5D7A-400D-475D-AA9E-4C9E5A891B3B}" name="Column1591"/>
    <tableColumn id="1592" xr3:uid="{B9D2B150-8FB5-43CF-A7D7-AC8B46253A44}" name="Column1592"/>
    <tableColumn id="1593" xr3:uid="{DDC3A3B4-E640-40D8-8F57-E2E1737B90BE}" name="Column1593"/>
    <tableColumn id="1594" xr3:uid="{67461D92-1F1E-416B-B36E-69E978CDD59A}" name="Column1594"/>
    <tableColumn id="1595" xr3:uid="{95C4CE6F-6B81-413B-8EE4-9230C537AC66}" name="Column1595"/>
    <tableColumn id="1596" xr3:uid="{C74AE7C3-6D94-4AF2-BE42-6D1BE899B912}" name="Column1596"/>
    <tableColumn id="1597" xr3:uid="{6831EA36-CD17-445F-8339-6BF5E21546A5}" name="Column1597"/>
    <tableColumn id="1598" xr3:uid="{4ABDD4EA-1FD6-44FE-8371-EFA2C18A832A}" name="Column1598"/>
    <tableColumn id="1599" xr3:uid="{13AA052A-00EE-45D7-9B78-B9645F06487A}" name="Column1599"/>
    <tableColumn id="1600" xr3:uid="{18E799FC-429A-4CD6-9462-2B622832295D}" name="Column1600"/>
    <tableColumn id="1601" xr3:uid="{C69B5F05-6286-4E62-9516-E1DA34912A10}" name="Column1601"/>
    <tableColumn id="1602" xr3:uid="{0DBFB4E9-EE70-499D-911A-D73EAE3C82A9}" name="Column1602"/>
    <tableColumn id="1603" xr3:uid="{294C20DF-9486-4F64-A877-2D94E6AC7A12}" name="Column1603"/>
    <tableColumn id="1604" xr3:uid="{E6240D34-8E3C-45D2-A2A0-6E85AA49815A}" name="Column1604"/>
    <tableColumn id="1605" xr3:uid="{2C55C010-57BE-4188-8A35-B0D0B7EEB5B8}" name="Column1605"/>
    <tableColumn id="1606" xr3:uid="{66174A0D-CCCF-4F21-86A5-22A7D95A11CB}" name="Column1606"/>
    <tableColumn id="1607" xr3:uid="{DC64A8C5-B216-43BA-9D08-FD8850BD9A0B}" name="Column1607"/>
    <tableColumn id="1608" xr3:uid="{01ADE7B0-ADF6-40A2-A9F4-82D0BB3D7422}" name="Column1608"/>
    <tableColumn id="1609" xr3:uid="{185B6D57-199D-4ADD-BE65-55FE416674F3}" name="Column1609"/>
    <tableColumn id="1610" xr3:uid="{F769897F-9298-4A31-AF08-8F388DB6D5F2}" name="Column1610"/>
    <tableColumn id="1611" xr3:uid="{1BBB1F41-ECA7-4CA8-AB23-8C1269608073}" name="Column1611"/>
    <tableColumn id="1612" xr3:uid="{9795F465-128F-4557-905A-C484EC867190}" name="Column1612"/>
    <tableColumn id="1613" xr3:uid="{9644994F-8D1E-4A96-B761-0FC9CDE2AF04}" name="Column1613"/>
    <tableColumn id="1614" xr3:uid="{F086639A-3D71-466A-A07A-24AE1A140BEC}" name="Column1614"/>
    <tableColumn id="1615" xr3:uid="{BF52C35C-3CF8-4876-AD33-7918BE558F62}" name="Column1615"/>
    <tableColumn id="1616" xr3:uid="{AEE2DA15-A73B-4C19-B3CC-EA904C2EBC3A}" name="Column1616"/>
    <tableColumn id="1617" xr3:uid="{592CF989-F844-49A9-AAC9-D09ADEC9F50C}" name="Column1617"/>
    <tableColumn id="1618" xr3:uid="{60D90569-A2FB-4968-9FCB-ABF10D1CC500}" name="Column1618"/>
    <tableColumn id="1619" xr3:uid="{EBE397AA-3523-4244-AA1D-9847AC624E51}" name="Column1619"/>
    <tableColumn id="1620" xr3:uid="{311DE799-6B5C-430D-A150-A8353C94E600}" name="Column1620"/>
    <tableColumn id="1621" xr3:uid="{5DF144BC-FA3E-4C3E-9542-622143ECD2AD}" name="Column1621"/>
    <tableColumn id="1622" xr3:uid="{20A7FE24-57BD-4C16-A54E-A8FEA4DCFFC6}" name="Column1622"/>
    <tableColumn id="1623" xr3:uid="{4585C5A4-1D87-4861-8030-928916A57BEB}" name="Column1623"/>
    <tableColumn id="1624" xr3:uid="{3A17DC00-7A5D-4462-86E0-27FA435FFC93}" name="Column1624"/>
    <tableColumn id="1625" xr3:uid="{45B68B97-B9D6-4DA6-8764-D979AAE67178}" name="Column1625"/>
    <tableColumn id="1626" xr3:uid="{3684309F-73E6-49AA-A0D4-B4620D2FF1BB}" name="Column1626"/>
    <tableColumn id="1627" xr3:uid="{D6CCBE7F-3A6F-4D8F-ADDB-3A8AA239C9F7}" name="Column1627"/>
    <tableColumn id="1628" xr3:uid="{6B2C8383-83FF-4083-B7A0-5454FA645F49}" name="Column1628"/>
    <tableColumn id="1629" xr3:uid="{8FE0CDA2-5BC8-40AD-85B3-6B48B7A2A67A}" name="Column1629"/>
    <tableColumn id="1630" xr3:uid="{AEB908A1-4B68-4765-8FD9-FCF0462CAADE}" name="Column1630"/>
    <tableColumn id="1631" xr3:uid="{F8DCA5D7-2ACC-4F2B-88AB-ADB16C54EB19}" name="Column1631"/>
    <tableColumn id="1632" xr3:uid="{DC01F08E-B8F7-4049-977E-8CDDB915AF9C}" name="Column1632"/>
    <tableColumn id="1633" xr3:uid="{CA1B3997-B5D1-4464-93D3-4B8680C821CB}" name="Column1633"/>
    <tableColumn id="1634" xr3:uid="{A5C520EA-0F9C-4B19-9EFA-B9E65A95B64A}" name="Column1634"/>
    <tableColumn id="1635" xr3:uid="{B7948F05-9A73-43AD-B261-C54F046C3EB6}" name="Column1635"/>
    <tableColumn id="1636" xr3:uid="{8047FA24-829D-4E01-AD02-C45FD1C748E5}" name="Column1636"/>
    <tableColumn id="1637" xr3:uid="{1BF7179C-82B9-44C0-8A33-8DADE34F3657}" name="Column1637"/>
    <tableColumn id="1638" xr3:uid="{9C1BE5B9-0A6F-4716-A2EC-F8513DB830CB}" name="Column1638"/>
    <tableColumn id="1639" xr3:uid="{3FF5A562-F87D-44C3-A723-2456B56C2132}" name="Column1639"/>
    <tableColumn id="1640" xr3:uid="{FFF1FBA7-B750-4134-860C-89E3B34DF918}" name="Column1640"/>
    <tableColumn id="1641" xr3:uid="{FE5549CD-5BB9-418A-BB5F-50BD9C4FC822}" name="Column1641"/>
    <tableColumn id="1642" xr3:uid="{33E85632-0277-489E-9A2C-54052945C83D}" name="Column1642"/>
    <tableColumn id="1643" xr3:uid="{B3E977F4-2E06-4CB3-98A4-79172C11C6B9}" name="Column1643"/>
    <tableColumn id="1644" xr3:uid="{5CEDD822-5D35-4A68-8BFD-7507F444677B}" name="Column1644"/>
    <tableColumn id="1645" xr3:uid="{7E6FB51D-9855-444B-BD5D-5FD17A9639CD}" name="Column1645"/>
    <tableColumn id="1646" xr3:uid="{A78A1E50-4E6D-47CD-917C-97F001D8ABE1}" name="Column1646"/>
    <tableColumn id="1647" xr3:uid="{C1006AF7-5604-4CA5-B5BB-F877B0F5DB53}" name="Column1647"/>
    <tableColumn id="1648" xr3:uid="{D6616440-C481-4EB1-9747-AA0CFC7DF1C5}" name="Column1648"/>
    <tableColumn id="1649" xr3:uid="{6510DAE0-8869-4E88-8B63-18F3730C00BA}" name="Column1649"/>
    <tableColumn id="1650" xr3:uid="{DBCDAA39-CEAA-42D8-BBA9-F2B8B364FDB0}" name="Column1650"/>
    <tableColumn id="1651" xr3:uid="{4B9122E3-588E-4E52-A056-CB64C69819DC}" name="Column1651"/>
    <tableColumn id="1652" xr3:uid="{44F609D3-B0E9-4A75-9F54-0B4C0A5C9426}" name="Column1652"/>
    <tableColumn id="1653" xr3:uid="{00B0CEDC-F3B3-428C-9552-062BF4F379AF}" name="Column1653"/>
    <tableColumn id="1654" xr3:uid="{8C9A5FBB-2098-4683-997D-755C47D1E9B4}" name="Column1654"/>
    <tableColumn id="1655" xr3:uid="{8E67219C-CCF3-4B8A-9FBE-3FD5A5FE9373}" name="Column1655"/>
    <tableColumn id="1656" xr3:uid="{E5F16779-9BB1-41F3-88C3-C77634CB3E66}" name="Column1656"/>
    <tableColumn id="1657" xr3:uid="{0C608EF4-1957-4F3D-B87A-3F33032D4E1C}" name="Column1657"/>
    <tableColumn id="1658" xr3:uid="{B1C5F28A-B46B-4F30-B411-CB5A48DB4C26}" name="Column1658"/>
    <tableColumn id="1659" xr3:uid="{BE72760D-165A-4A4E-A3DF-658B3B397295}" name="Column1659"/>
    <tableColumn id="1660" xr3:uid="{EE8DFD94-C52F-48B5-A7AD-5FC24084C57F}" name="Column1660"/>
    <tableColumn id="1661" xr3:uid="{E72427C7-212D-4ADC-B6E8-E33C0F336820}" name="Column1661"/>
    <tableColumn id="1662" xr3:uid="{6F84426B-3C3E-4DE9-9F64-F93A11D6BC7C}" name="Column1662"/>
    <tableColumn id="1663" xr3:uid="{914DC26C-A6EC-44B6-9AF0-A85FBF875F32}" name="Column1663"/>
    <tableColumn id="1664" xr3:uid="{08441A96-7FDA-4C80-B0C4-590757D7E267}" name="Column1664"/>
    <tableColumn id="1665" xr3:uid="{5DF9D5BD-4928-4A10-9D78-7121D570AD17}" name="Column1665"/>
    <tableColumn id="1666" xr3:uid="{07622412-B4E4-46CA-B234-1AAB5E35CCB2}" name="Column1666"/>
    <tableColumn id="1667" xr3:uid="{F6B7C965-9D7E-4EAD-A782-B2B149B1DE29}" name="Column1667"/>
    <tableColumn id="1668" xr3:uid="{D211023C-C835-41CE-98E8-FD99538432C0}" name="Column1668"/>
    <tableColumn id="1669" xr3:uid="{8966EFC1-1BF3-47AC-93BA-8E401913E4F9}" name="Column1669"/>
    <tableColumn id="1670" xr3:uid="{47483610-A932-44BC-A302-1F4964188991}" name="Column1670"/>
    <tableColumn id="1671" xr3:uid="{E1F14F42-E3B4-4F54-95CC-AE0EE132A334}" name="Column1671"/>
    <tableColumn id="1672" xr3:uid="{3DD84187-6CE0-46F4-9C7C-F1E7A8D31F19}" name="Column1672"/>
    <tableColumn id="1673" xr3:uid="{64022239-EBDC-43D9-A24D-21E677E1E375}" name="Column1673"/>
    <tableColumn id="1674" xr3:uid="{293C1FF6-7760-4668-8641-7A356A22E0FC}" name="Column1674"/>
    <tableColumn id="1675" xr3:uid="{32B64529-AACF-4602-80AC-9C02170AEAFA}" name="Column1675"/>
    <tableColumn id="1676" xr3:uid="{54B545EA-667C-4EA9-8678-93C2DB729613}" name="Column1676"/>
    <tableColumn id="1677" xr3:uid="{FFA33225-4057-4A3D-829E-8C28A9115286}" name="Column1677"/>
    <tableColumn id="1678" xr3:uid="{CDFF4DD5-F9A4-4201-86DD-4341EC1E623B}" name="Column1678"/>
    <tableColumn id="1679" xr3:uid="{75964BD7-72B9-463F-9F07-0D925EFB3912}" name="Column1679"/>
    <tableColumn id="1680" xr3:uid="{5356F570-D3A6-4F26-8F4E-F97C49E8E72A}" name="Column1680"/>
    <tableColumn id="1681" xr3:uid="{000DCE9E-8CF0-44BE-8915-258AB2694486}" name="Column1681"/>
    <tableColumn id="1682" xr3:uid="{12DC9C26-9078-44F6-86D6-E5E22533E0B3}" name="Column1682"/>
    <tableColumn id="1683" xr3:uid="{9D08614D-74FA-4AAC-A9E1-D7CB1D199AB0}" name="Column1683"/>
    <tableColumn id="1684" xr3:uid="{44CA0581-A4D0-42E1-9D5B-FF7AB41AF324}" name="Column1684"/>
    <tableColumn id="1685" xr3:uid="{3989EDCE-D142-4832-AD36-AEE50C516CB0}" name="Column1685"/>
    <tableColumn id="1686" xr3:uid="{94C3DE5E-FAB0-4185-81D8-E76199A34A2A}" name="Column1686"/>
    <tableColumn id="1687" xr3:uid="{263ACB5A-39B6-4628-9C71-375021CB51E6}" name="Column1687"/>
    <tableColumn id="1688" xr3:uid="{5193A851-3BB3-4783-A430-86BD804E5F95}" name="Column1688"/>
    <tableColumn id="1689" xr3:uid="{261587C3-5EC6-49F2-BDE1-E1755C735075}" name="Column1689"/>
    <tableColumn id="1690" xr3:uid="{44BE899E-A34D-40DD-BC57-FA8EEF40E1E0}" name="Column1690"/>
    <tableColumn id="1691" xr3:uid="{3E3435A9-0499-4736-A66E-25267E07EEA2}" name="Column1691"/>
    <tableColumn id="1692" xr3:uid="{F142B382-FF64-479B-9963-BD2A08D3C318}" name="Column1692"/>
    <tableColumn id="1693" xr3:uid="{0C4C8C89-0BEA-46B2-90DC-A7A93A92F26F}" name="Column1693"/>
    <tableColumn id="1694" xr3:uid="{20F42BCA-16DA-4808-AB5E-7CCF78B862E6}" name="Column1694"/>
    <tableColumn id="1695" xr3:uid="{B8DB8674-3FD6-402C-AAD3-839137070AAA}" name="Column1695"/>
    <tableColumn id="1696" xr3:uid="{639EC57C-1574-4736-AD52-075F6CAF4B11}" name="Column1696"/>
    <tableColumn id="1697" xr3:uid="{B4886397-819E-41CC-BD46-C924DF49BED4}" name="Column1697"/>
    <tableColumn id="1698" xr3:uid="{8A8C36E1-340F-410E-8237-1897D1276AD0}" name="Column1698"/>
    <tableColumn id="1699" xr3:uid="{2C1C5DF0-1E43-4CFE-A6AA-28EB67FA3065}" name="Column1699"/>
    <tableColumn id="1700" xr3:uid="{AD5E4787-3EA7-4F11-A86C-1E7DF3E4E18A}" name="Column1700"/>
    <tableColumn id="1701" xr3:uid="{4E6FB213-08FF-44B4-B0F6-B12709BB6009}" name="Column1701"/>
    <tableColumn id="1702" xr3:uid="{A0C018EF-134D-4331-8821-86922ED8CD84}" name="Column1702"/>
    <tableColumn id="1703" xr3:uid="{4787F8AE-6D4A-4C11-9498-582E0342FAC6}" name="Column1703"/>
    <tableColumn id="1704" xr3:uid="{D34A3615-8A37-4F2D-8DEE-00AC1337A9A9}" name="Column1704"/>
    <tableColumn id="1705" xr3:uid="{E8DA6C3C-B1D4-4EBD-B6AA-D7B69348A200}" name="Column1705"/>
    <tableColumn id="1706" xr3:uid="{1C8FCCFB-7F28-4BB3-A947-480194FB99EA}" name="Column1706"/>
    <tableColumn id="1707" xr3:uid="{9EE12CB0-36D1-4CB6-832A-EAAAD869AD5A}" name="Column1707"/>
    <tableColumn id="1708" xr3:uid="{3E858891-FD9D-4C96-88A8-E1F1A15B8F45}" name="Column1708"/>
    <tableColumn id="1709" xr3:uid="{0F96587C-D935-4AB1-91EF-121DCDF73559}" name="Column1709"/>
    <tableColumn id="1710" xr3:uid="{DBE533F2-C825-4B04-A887-03D63111C0A4}" name="Column1710"/>
    <tableColumn id="1711" xr3:uid="{3BD60588-0C0B-4EBB-948C-7FD27DD994E7}" name="Column1711"/>
    <tableColumn id="1712" xr3:uid="{251B21EF-543D-43E6-A0DE-CD00161DB4FC}" name="Column1712"/>
    <tableColumn id="1713" xr3:uid="{C243F65F-334B-4064-9969-2EF92497B044}" name="Column1713"/>
    <tableColumn id="1714" xr3:uid="{28056FAD-07C8-4200-A6C5-745C9283236C}" name="Column1714"/>
    <tableColumn id="1715" xr3:uid="{176EBE6C-EBAE-4026-8D16-C5AEEF98A312}" name="Column1715"/>
    <tableColumn id="1716" xr3:uid="{C30E429D-08C6-4A68-86EC-4C1F61CAD68B}" name="Column1716"/>
    <tableColumn id="1717" xr3:uid="{42CEA7C6-AD00-4F15-A6DF-6C8EB8E3504B}" name="Column1717"/>
    <tableColumn id="1718" xr3:uid="{62B6C235-377C-4A41-919A-868BD5E6EE6D}" name="Column1718"/>
    <tableColumn id="1719" xr3:uid="{AFE135A8-50A7-4D84-BC84-475C572865E0}" name="Column1719"/>
    <tableColumn id="1720" xr3:uid="{C27DCE5D-6128-4D55-A5AF-A9C035A02829}" name="Column1720"/>
    <tableColumn id="1721" xr3:uid="{41A9BD6B-5E29-41AA-B64B-35E2BF53F831}" name="Column1721"/>
    <tableColumn id="1722" xr3:uid="{99B0DC8F-2D28-4BFC-9893-877F7EA9B01A}" name="Column1722"/>
    <tableColumn id="1723" xr3:uid="{F47BEB14-3B7A-4D76-81C4-600CDE4A3052}" name="Column1723"/>
    <tableColumn id="1724" xr3:uid="{C2CABE84-21BD-4798-8298-9A6F0284B78E}" name="Column1724"/>
    <tableColumn id="1725" xr3:uid="{A87DCC5E-678A-4D6F-9A19-DE574E3CB78F}" name="Column1725"/>
    <tableColumn id="1726" xr3:uid="{8C30D0C6-E2C5-4E40-9CB4-452C49AC4332}" name="Column1726"/>
    <tableColumn id="1727" xr3:uid="{4F3CDA27-4A61-4E97-990B-03C463A6156E}" name="Column1727"/>
    <tableColumn id="1728" xr3:uid="{001A649C-7E20-4406-B222-39099836B6CA}" name="Column1728"/>
    <tableColumn id="1729" xr3:uid="{DEFDBCB9-9AE7-4417-B07A-24186204BC8E}" name="Column1729"/>
    <tableColumn id="1730" xr3:uid="{19B053E5-E6F1-4686-8EFA-3FB5FD5ACEAF}" name="Column1730"/>
    <tableColumn id="1731" xr3:uid="{5185D55B-36BC-42F8-BAB4-1451D2A99F00}" name="Column1731"/>
    <tableColumn id="1732" xr3:uid="{88F0F62D-A287-4B9A-A85D-F3C55EE60DD5}" name="Column1732"/>
    <tableColumn id="1733" xr3:uid="{356E9C3B-FFEE-4659-84ED-5CCFE93332AF}" name="Column1733"/>
    <tableColumn id="1734" xr3:uid="{D2A42EE5-7573-41DE-BF70-773939017061}" name="Column1734"/>
    <tableColumn id="1735" xr3:uid="{9A1BD5B6-61AC-4B5F-961E-9ADFC0999AA6}" name="Column1735"/>
    <tableColumn id="1736" xr3:uid="{B4642877-A1EA-495D-8875-82CF59D04B4D}" name="Column1736"/>
    <tableColumn id="1737" xr3:uid="{070623DD-4A49-4A9E-9318-724740F9D592}" name="Column1737"/>
    <tableColumn id="1738" xr3:uid="{CB9F6673-862F-453C-9D63-43F3EBC717FA}" name="Column1738"/>
    <tableColumn id="1739" xr3:uid="{EEC017E2-2CB4-47F2-A410-B4DE511FC611}" name="Column1739"/>
    <tableColumn id="1740" xr3:uid="{320328C7-7D39-4D51-9DD3-9E8719D1D1CC}" name="Column1740"/>
    <tableColumn id="1741" xr3:uid="{BB337644-02D4-48A0-AD7B-E4CADCDC93B1}" name="Column1741"/>
    <tableColumn id="1742" xr3:uid="{E5D67E0A-12E1-482C-A56F-A06037E55462}" name="Column1742"/>
    <tableColumn id="1743" xr3:uid="{ED6C60A8-D863-44B5-A51B-9CD6EF3645B4}" name="Column1743"/>
    <tableColumn id="1744" xr3:uid="{42CB0F86-026E-4D51-9300-3CC439B9985C}" name="Column1744"/>
    <tableColumn id="1745" xr3:uid="{76B48D8B-CADE-4C37-BDFF-DA06BD23099F}" name="Column1745"/>
    <tableColumn id="1746" xr3:uid="{0855617B-FCA3-4DFE-9A33-C41FF28631BA}" name="Column1746"/>
    <tableColumn id="1747" xr3:uid="{E9FA6127-FBA9-426E-BD0F-EFB9E5496A48}" name="Column1747"/>
    <tableColumn id="1748" xr3:uid="{61331BAA-F0C7-4CC8-9F4B-5B10F1BDAE3B}" name="Column1748"/>
    <tableColumn id="1749" xr3:uid="{4CD454C5-CF21-4E6E-8A65-0B96DDB1DC02}" name="Column1749"/>
    <tableColumn id="1750" xr3:uid="{73895054-9941-4EE1-8700-9D0D8641B35A}" name="Column1750"/>
    <tableColumn id="1751" xr3:uid="{6179FD79-53D7-42DB-BC94-1D8E51247B7A}" name="Column1751"/>
    <tableColumn id="1752" xr3:uid="{F765C928-7E6A-4F84-AB37-83FEA40524B0}" name="Column1752"/>
    <tableColumn id="1753" xr3:uid="{56A4E443-D4AF-4350-A803-3341309D7AFF}" name="Column1753"/>
    <tableColumn id="1754" xr3:uid="{6034D011-AE43-4BF6-838D-1A8A3D2B769F}" name="Column1754"/>
    <tableColumn id="1755" xr3:uid="{2F9C0E82-74B2-4F6C-AFFA-66771DC47055}" name="Column1755"/>
    <tableColumn id="1756" xr3:uid="{1D4AA87C-2891-472C-A938-91478AE7C356}" name="Column1756"/>
    <tableColumn id="1757" xr3:uid="{1DA318AC-995C-4B76-B596-813EA116972D}" name="Column1757"/>
    <tableColumn id="1758" xr3:uid="{DF89586C-FEEF-4FC7-A988-79E16C21196F}" name="Column1758"/>
    <tableColumn id="1759" xr3:uid="{4CC0E111-6EDB-4E54-990C-DA6870282B7C}" name="Column1759"/>
    <tableColumn id="1760" xr3:uid="{3B23414D-C692-4041-A7E4-A016B241BCA1}" name="Column1760"/>
    <tableColumn id="1761" xr3:uid="{7EFC359F-8B40-4433-A424-C504563B31B1}" name="Column1761"/>
    <tableColumn id="1762" xr3:uid="{47B1FB70-BF0F-475C-9B74-BA77387FC947}" name="Column1762"/>
    <tableColumn id="1763" xr3:uid="{7E8C7C41-6A1C-478B-A078-7334E7A011E8}" name="Column1763"/>
    <tableColumn id="1764" xr3:uid="{3902F618-A2F6-438B-AC0C-64A071BB9996}" name="Column1764"/>
    <tableColumn id="1765" xr3:uid="{AF63900D-9994-4582-9528-52FBD13DDCF3}" name="Column1765"/>
    <tableColumn id="1766" xr3:uid="{DF1B9238-A804-4B90-B5A2-ABB1D3E7E8CE}" name="Column1766"/>
    <tableColumn id="1767" xr3:uid="{ADD6BF79-099D-4789-8785-381150F59038}" name="Column1767"/>
    <tableColumn id="1768" xr3:uid="{DB12F6DF-B9FF-428B-9F82-C493E9026660}" name="Column1768"/>
    <tableColumn id="1769" xr3:uid="{4908F241-E9CA-434C-8402-779B1A0C698A}" name="Column1769"/>
    <tableColumn id="1770" xr3:uid="{98B2C0BF-FC10-4BAF-81A1-5E3EFF149682}" name="Column1770"/>
    <tableColumn id="1771" xr3:uid="{47E74923-8C73-48C1-8D18-F9C6604FE807}" name="Column1771"/>
    <tableColumn id="1772" xr3:uid="{6CF6667D-A0D4-42C3-A5E8-A6B8D93060A1}" name="Column1772"/>
    <tableColumn id="1773" xr3:uid="{16A6CC03-67B0-4AE4-A608-B54602AA29F9}" name="Column1773"/>
    <tableColumn id="1774" xr3:uid="{F0C13FB6-22D6-4F4D-83EF-8CB8DB37C1D0}" name="Column1774"/>
    <tableColumn id="1775" xr3:uid="{85F9300F-24EE-4003-821C-B8402B106AAD}" name="Column1775"/>
    <tableColumn id="1776" xr3:uid="{5145191E-7BE6-48BE-95C5-FCC3E8BE77B8}" name="Column1776"/>
    <tableColumn id="1777" xr3:uid="{6C008F43-5CCE-4408-B8D2-4EF4A933D7A5}" name="Column1777"/>
    <tableColumn id="1778" xr3:uid="{EB285AA5-D85B-4A95-AB8A-A1B8E6F161AD}" name="Column1778"/>
    <tableColumn id="1779" xr3:uid="{1FC8A1E1-8429-4B69-9817-DB0A248E7592}" name="Column1779"/>
    <tableColumn id="1780" xr3:uid="{884998A3-3495-4419-B652-FC02EF83987A}" name="Column1780"/>
    <tableColumn id="1781" xr3:uid="{8B9C7CCF-C1A8-4A0B-B7EC-ACC0AF2F3A82}" name="Column1781"/>
    <tableColumn id="1782" xr3:uid="{FC0D59D9-EF66-41D1-8959-14A1951081A0}" name="Column1782"/>
    <tableColumn id="1783" xr3:uid="{0BB5CAAF-0BA1-4AB3-AC2B-3BB6E8FFD3DC}" name="Column1783"/>
    <tableColumn id="1784" xr3:uid="{F69082F7-B78B-4151-9CA3-4925C9790911}" name="Column1784"/>
    <tableColumn id="1785" xr3:uid="{7E7534EA-6C26-4827-A834-21BADA5C27F4}" name="Column1785"/>
    <tableColumn id="1786" xr3:uid="{49FDE0FC-E0A7-446A-AD85-6C11629F15C8}" name="Column1786"/>
    <tableColumn id="1787" xr3:uid="{B320A13A-3952-475A-8C88-2F0F8AB44A60}" name="Column1787"/>
    <tableColumn id="1788" xr3:uid="{87D07539-FEE9-410D-A8D8-B6EA91F33253}" name="Column1788"/>
    <tableColumn id="1789" xr3:uid="{46325259-F8E7-4E09-BC51-8F1CCAEA5C41}" name="Column1789"/>
    <tableColumn id="1790" xr3:uid="{6796979A-9697-48D2-9BEF-A326B03C856B}" name="Column1790"/>
    <tableColumn id="1791" xr3:uid="{6BD2437D-2A8E-45C9-98F6-CFB280A86050}" name="Column1791"/>
    <tableColumn id="1792" xr3:uid="{FB296D14-3D4A-4B15-88DB-2154E1AE16CE}" name="Column1792"/>
    <tableColumn id="1793" xr3:uid="{1BF74BBE-41C9-4859-9DEC-F0C18E8CB6FF}" name="Column1793"/>
    <tableColumn id="1794" xr3:uid="{9993A6C0-6A9D-4084-B79A-64D6919BFC5D}" name="Column1794"/>
    <tableColumn id="1795" xr3:uid="{A01FA010-A295-4007-937E-CA1DEE340F28}" name="Column1795"/>
    <tableColumn id="1796" xr3:uid="{F992AE9F-DBF0-4F2F-9D29-BCA4B493C16E}" name="Column1796"/>
    <tableColumn id="1797" xr3:uid="{4CE29C38-2C92-49FD-AB47-A74773D79D6B}" name="Column1797"/>
    <tableColumn id="1798" xr3:uid="{32321DA6-6D8B-4037-AB2E-DCF3AFC9876D}" name="Column1798"/>
    <tableColumn id="1799" xr3:uid="{45624DA9-39F8-4C92-880C-4603B5D2BDE2}" name="Column1799"/>
    <tableColumn id="1800" xr3:uid="{5D75A63C-1E84-4BAF-AD76-0E5A6D9B95F6}" name="Column1800"/>
    <tableColumn id="1801" xr3:uid="{F9710DEC-F72F-4185-961C-6FE15E336DD8}" name="Column1801"/>
    <tableColumn id="1802" xr3:uid="{85299315-8CD1-49DB-B65C-AF9C8ECFB3D4}" name="Column1802"/>
    <tableColumn id="1803" xr3:uid="{635C8204-5079-49AE-BA3C-2ECE1BC1DB39}" name="Column1803"/>
    <tableColumn id="1804" xr3:uid="{059AEA04-A920-4C81-9AE7-CA21D85A9384}" name="Column1804"/>
    <tableColumn id="1805" xr3:uid="{C490CDC4-6EA7-4782-BFB5-4FD77F12C5C3}" name="Column1805"/>
    <tableColumn id="1806" xr3:uid="{4202ECB5-530F-45D7-974F-EA232DE630CE}" name="Column1806"/>
    <tableColumn id="1807" xr3:uid="{40F56AB1-F12D-472E-8F76-539463C390A5}" name="Column1807"/>
    <tableColumn id="1808" xr3:uid="{8DD1BCAD-DDE5-4DB8-B0FC-114F45808CDA}" name="Column1808"/>
    <tableColumn id="1809" xr3:uid="{CFB5B2EA-00A9-4059-ADD5-8C354BE4E5CE}" name="Column1809"/>
    <tableColumn id="1810" xr3:uid="{90D917C2-7D88-4F73-B815-56CB36D578E2}" name="Column1810"/>
    <tableColumn id="1811" xr3:uid="{F375C5A4-DB21-43D1-9028-A063D30F48F2}" name="Column1811"/>
    <tableColumn id="1812" xr3:uid="{ADA23925-97AD-4E68-97DA-4EC002400FEC}" name="Column1812"/>
    <tableColumn id="1813" xr3:uid="{BF51A1F6-BD46-4E85-90B3-7AADEEAEE2E2}" name="Column1813"/>
    <tableColumn id="1814" xr3:uid="{E75734E8-4E4F-40D4-B592-444E97DF42C1}" name="Column1814"/>
    <tableColumn id="1815" xr3:uid="{ABE8C734-22AE-42D1-9FC6-666BEA59E5F9}" name="Column1815"/>
    <tableColumn id="1816" xr3:uid="{46893BE5-0DA5-4E78-AF8F-341E9527FAEC}" name="Column1816"/>
    <tableColumn id="1817" xr3:uid="{586B7D2B-C5D7-423A-ADDE-03348004D0DC}" name="Column1817"/>
    <tableColumn id="1818" xr3:uid="{35C4D4FC-0FC9-47B3-A60E-95F68474E314}" name="Column1818"/>
    <tableColumn id="1819" xr3:uid="{03933284-9D32-4539-B967-278DC77E5009}" name="Column1819"/>
    <tableColumn id="1820" xr3:uid="{FDD2A5F2-BD36-4F92-AD42-E5E320F93BAD}" name="Column1820"/>
    <tableColumn id="1821" xr3:uid="{B53D02E9-8847-4369-B114-7D17A2BC5C94}" name="Column1821"/>
    <tableColumn id="1822" xr3:uid="{9E689318-84CE-49CF-8500-E23CCDA00E70}" name="Column1822"/>
    <tableColumn id="1823" xr3:uid="{B1D3632F-C3A1-4DA9-88E3-2BBE84706EE5}" name="Column1823"/>
    <tableColumn id="1824" xr3:uid="{7EA260C8-4002-417A-BB60-AD83374E079A}" name="Column1824"/>
    <tableColumn id="1825" xr3:uid="{B0DD8EBA-4EC4-4A31-A6A6-F5AA8D9E991D}" name="Column1825"/>
    <tableColumn id="1826" xr3:uid="{4C9A0338-E265-4A8E-8CA0-561B07ED08C5}" name="Column1826"/>
    <tableColumn id="1827" xr3:uid="{BF6D2C51-0835-4A0A-BD47-44DBD51CBAB9}" name="Column1827"/>
    <tableColumn id="1828" xr3:uid="{71556D86-19D3-4141-9973-39060DB36D70}" name="Column1828"/>
    <tableColumn id="1829" xr3:uid="{7A2D4232-EC3D-4354-A927-20CE6D752875}" name="Column1829"/>
    <tableColumn id="1830" xr3:uid="{BE5361CA-CCD5-4B16-9ED5-A5BB0A6C7A77}" name="Column1830"/>
    <tableColumn id="1831" xr3:uid="{1B9AEAE4-D2F8-4BB2-A9FA-F6BD49F2D1C5}" name="Column1831"/>
    <tableColumn id="1832" xr3:uid="{EF223FD9-AA2C-4E32-95D5-0FA52DEB21A3}" name="Column1832"/>
    <tableColumn id="1833" xr3:uid="{C05B2557-E856-46A4-BFF7-55638E799C09}" name="Column1833"/>
    <tableColumn id="1834" xr3:uid="{20784688-7B3C-461E-8EE1-B6CF148217D6}" name="Column1834"/>
    <tableColumn id="1835" xr3:uid="{1D251C4D-B87A-40B4-8924-43D7157BAB0C}" name="Column1835"/>
    <tableColumn id="1836" xr3:uid="{51B0EEAB-8BC4-49A9-9D5C-7B7F0E313651}" name="Column1836"/>
    <tableColumn id="1837" xr3:uid="{39F870E2-0DB0-46E5-BF56-1AC9D5A56D93}" name="Column1837"/>
    <tableColumn id="1838" xr3:uid="{D4C35DBE-A863-46A6-B8E5-A8885E7C23A7}" name="Column1838"/>
    <tableColumn id="1839" xr3:uid="{8006AC26-1409-4B78-BF08-389D0C1BB613}" name="Column1839"/>
    <tableColumn id="1840" xr3:uid="{BC6D097B-91D2-424B-8138-73E38D74B6AF}" name="Column1840"/>
    <tableColumn id="1841" xr3:uid="{49BCF5F7-B60E-4727-B80F-2B6EE145E378}" name="Column1841"/>
    <tableColumn id="1842" xr3:uid="{B7E26A89-46F4-454B-A3A1-E942DA3F528E}" name="Column1842"/>
    <tableColumn id="1843" xr3:uid="{5F951D48-78A9-49F7-8C72-4A29E0226877}" name="Column1843"/>
    <tableColumn id="1844" xr3:uid="{B59541AD-5836-4015-8034-3CA1100FEFD1}" name="Column1844"/>
    <tableColumn id="1845" xr3:uid="{FFB0C7C9-09EC-45A4-B6AF-BDC3CEE5A540}" name="Column1845"/>
    <tableColumn id="1846" xr3:uid="{1C763AAB-F53F-4EE8-87DC-06DBB5A9781F}" name="Column1846"/>
    <tableColumn id="1847" xr3:uid="{B562C003-07DE-456C-AFC7-BDD2AFA4740F}" name="Column1847"/>
    <tableColumn id="1848" xr3:uid="{A8F875E2-83B5-4742-9A65-CBBF6D48CD31}" name="Column1848"/>
    <tableColumn id="1849" xr3:uid="{455CC36B-2C1F-44B6-8B19-93732470868F}" name="Column1849"/>
    <tableColumn id="1850" xr3:uid="{3000D573-B7B5-4F43-AECE-41DE993CC234}" name="Column1850"/>
    <tableColumn id="1851" xr3:uid="{D440341C-EB08-4694-9CFD-E1D17B1385F1}" name="Column1851"/>
    <tableColumn id="1852" xr3:uid="{BA1D8D0D-36FF-47EB-96D8-757DE3D2B7BB}" name="Column1852"/>
    <tableColumn id="1853" xr3:uid="{AAEE8D18-C4C6-4D02-8032-EA0B64D0CBA7}" name="Column1853"/>
    <tableColumn id="1854" xr3:uid="{7B816B4A-C8BC-47B2-A5A9-09C48B7CCE65}" name="Column1854"/>
    <tableColumn id="1855" xr3:uid="{04DAEBA2-BD91-480C-A77C-9F1E182CDFA3}" name="Column1855"/>
    <tableColumn id="1856" xr3:uid="{ABEE55B2-0FCA-458F-AB3D-1442D5A25F56}" name="Column1856"/>
    <tableColumn id="1857" xr3:uid="{2A2F1A76-AE6E-4A2E-8EB7-E661B88038E1}" name="Column1857"/>
    <tableColumn id="1858" xr3:uid="{AD4B6AE2-467A-40BF-A8E0-FB2C035F0AC0}" name="Column1858"/>
    <tableColumn id="1859" xr3:uid="{749CB791-5C8E-475A-ABD6-CD17E962C582}" name="Column1859"/>
    <tableColumn id="1860" xr3:uid="{686BE32B-3169-4450-8AEB-5F13698DEA95}" name="Column1860"/>
    <tableColumn id="1861" xr3:uid="{965B0DE4-2660-4639-BA46-3E87694116E7}" name="Column1861"/>
    <tableColumn id="1862" xr3:uid="{174F227D-EF0A-48FC-9129-6EB695E7CEF0}" name="Column1862"/>
    <tableColumn id="1863" xr3:uid="{8E9F68AC-7AE2-4146-86A0-5EB4F1F87906}" name="Column1863"/>
    <tableColumn id="1864" xr3:uid="{7FED0964-E0B7-4015-9B1E-6DA69D21BBC9}" name="Column1864"/>
    <tableColumn id="1865" xr3:uid="{E74835BC-B711-4FD7-9622-1A3DE67A6A5F}" name="Column1865"/>
    <tableColumn id="1866" xr3:uid="{B32193D7-FB16-44C3-953A-FF6F187B6E34}" name="Column1866"/>
    <tableColumn id="1867" xr3:uid="{CCBA09DB-2E12-4797-894B-758616E28CF9}" name="Column1867"/>
    <tableColumn id="1868" xr3:uid="{73EEA01A-24E2-49ED-A10D-8810E37B8019}" name="Column1868"/>
    <tableColumn id="1869" xr3:uid="{F2455B8E-969A-4C7F-82EA-9FDDD8CDBAC8}" name="Column1869"/>
    <tableColumn id="1870" xr3:uid="{C036CE4E-691B-4C9A-B76B-75892B06C0E6}" name="Column1870"/>
    <tableColumn id="1871" xr3:uid="{89EFF5DC-BF27-4D86-816E-EBC1E0185C0A}" name="Column1871"/>
    <tableColumn id="1872" xr3:uid="{28B2665F-8957-4CA6-85AB-7E9D867E9FD5}" name="Column1872"/>
    <tableColumn id="1873" xr3:uid="{3267C288-076F-4111-91AE-A72FF7515C2C}" name="Column1873"/>
    <tableColumn id="1874" xr3:uid="{EBCDA61B-A184-4381-AE26-6E7191150DF8}" name="Column1874"/>
    <tableColumn id="1875" xr3:uid="{DB3A648C-1F8B-4C25-BB6B-3BD09863FEB2}" name="Column1875"/>
    <tableColumn id="1876" xr3:uid="{0DFACCA9-F4A8-470D-8155-A886612E4492}" name="Column1876"/>
    <tableColumn id="1877" xr3:uid="{1F84404E-22A2-4BFA-82B8-B70316EB67FA}" name="Column1877"/>
    <tableColumn id="1878" xr3:uid="{D874FED7-1A44-4CD8-A9CE-9449047879C5}" name="Column1878"/>
    <tableColumn id="1879" xr3:uid="{D162D5FD-0F32-4B81-AC49-17ABF51800BA}" name="Column1879"/>
    <tableColumn id="1880" xr3:uid="{C8E7BBD2-799B-4FEC-82A0-DB8CB926B635}" name="Column1880"/>
    <tableColumn id="1881" xr3:uid="{0F73E2DF-3419-4F4F-998B-5AFF0AF14551}" name="Column1881"/>
    <tableColumn id="1882" xr3:uid="{46AF0520-A3D9-454F-9AFB-6F859075DFA5}" name="Column1882"/>
    <tableColumn id="1883" xr3:uid="{26D8754C-BED1-4E6E-B0B0-D55EA1714276}" name="Column1883"/>
    <tableColumn id="1884" xr3:uid="{8822BE0D-24AB-46B4-9751-F90404CC6C33}" name="Column1884"/>
    <tableColumn id="1885" xr3:uid="{9E33399C-FD57-4D8C-AB22-5CB343497FE4}" name="Column1885"/>
    <tableColumn id="1886" xr3:uid="{D623DAD2-D027-4AB8-AAAF-9FC28A3D2B40}" name="Column1886"/>
    <tableColumn id="1887" xr3:uid="{5F15EE75-B55F-4DDE-8B98-05387A5835C6}" name="Column1887"/>
    <tableColumn id="1888" xr3:uid="{ADA2CC1A-B388-4EA1-A1D7-DD2E574AD6C5}" name="Column1888"/>
    <tableColumn id="1889" xr3:uid="{9896B028-393C-4E8B-B968-2C41DD8C4EE0}" name="Column1889"/>
    <tableColumn id="1890" xr3:uid="{57C755B9-8215-42DE-952A-6ACA399999B3}" name="Column1890"/>
    <tableColumn id="1891" xr3:uid="{71FA7864-7FD3-4CBB-8642-F33C95DE31DF}" name="Column1891"/>
    <tableColumn id="1892" xr3:uid="{AF1F760F-65D1-4FFC-8692-121A9CCFE9AD}" name="Column1892"/>
    <tableColumn id="1893" xr3:uid="{7027D9EC-6395-4C58-B62D-FF59B21B243B}" name="Column1893"/>
    <tableColumn id="1894" xr3:uid="{A7ECE356-585D-4FB7-854A-514A69C00372}" name="Column1894"/>
    <tableColumn id="1895" xr3:uid="{57B28E0B-00E4-483F-B7EA-F9DCA5ADEFE3}" name="Column1895"/>
    <tableColumn id="1896" xr3:uid="{D46D489E-E720-4635-A2BF-182F24CDFAA3}" name="Column1896"/>
    <tableColumn id="1897" xr3:uid="{20B9B26B-C7A8-4A2B-B0DF-CE238696ACAF}" name="Column1897"/>
    <tableColumn id="1898" xr3:uid="{63EBE95B-A1A6-4F98-8D24-B1D1185E1FE2}" name="Column1898"/>
    <tableColumn id="1899" xr3:uid="{FFBAC0A4-7075-4049-8381-F9E9B76A6D62}" name="Column1899"/>
    <tableColumn id="1900" xr3:uid="{57ABBDA4-1301-496E-8753-5E756B960514}" name="Column1900"/>
    <tableColumn id="1901" xr3:uid="{CEAAEC24-C349-4E8D-AA40-77633A1F5D1F}" name="Column1901"/>
    <tableColumn id="1902" xr3:uid="{07BD377C-0537-4541-B156-69407D29653A}" name="Column1902"/>
    <tableColumn id="1903" xr3:uid="{7C5E98EB-53DE-4224-B1AC-D3C0703FD77C}" name="Column1903"/>
    <tableColumn id="1904" xr3:uid="{AC8353C1-19E7-4488-B89A-3021489DF75D}" name="Column1904"/>
    <tableColumn id="1905" xr3:uid="{55ADCD33-0125-45B9-8BF5-D24826D17E42}" name="Column1905"/>
    <tableColumn id="1906" xr3:uid="{715D8D8B-61D2-4A32-8801-5457DDB726D1}" name="Column1906"/>
    <tableColumn id="1907" xr3:uid="{C079B804-02C6-4726-AB89-C5967D28A154}" name="Column1907"/>
    <tableColumn id="1908" xr3:uid="{9B2AE8FC-0AA9-408B-B112-856816F7DCC2}" name="Column1908"/>
    <tableColumn id="1909" xr3:uid="{0ABAF463-A9B8-483D-AE80-F73E2F0973AA}" name="Column1909"/>
    <tableColumn id="1910" xr3:uid="{597067EA-C31E-45D6-8B6C-B52EEBC3378C}" name="Column1910"/>
    <tableColumn id="1911" xr3:uid="{9A3A24BA-9009-47DD-A1FB-9B13E7EC97F0}" name="Column1911"/>
    <tableColumn id="1912" xr3:uid="{8FBF12F8-0266-408C-AE89-D5FE7673CFF5}" name="Column1912"/>
    <tableColumn id="1913" xr3:uid="{A5FB403E-B278-4C34-97C3-08C84D704FC6}" name="Column1913"/>
    <tableColumn id="1914" xr3:uid="{7B9DE7D2-F31C-4A1F-B6A7-60780DCF2D9C}" name="Column1914"/>
    <tableColumn id="1915" xr3:uid="{8D12CB38-DDB7-4DAB-A249-0593EE95C276}" name="Column1915"/>
    <tableColumn id="1916" xr3:uid="{AFA8F011-F54B-4BE6-9DD5-B886EBCC2A13}" name="Column1916"/>
    <tableColumn id="1917" xr3:uid="{4787ECCD-07CF-4ED2-B206-2A9001991B57}" name="Column1917"/>
    <tableColumn id="1918" xr3:uid="{0CEF0C48-0AA4-4CC5-8F38-7B314C84AD90}" name="Column1918"/>
    <tableColumn id="1919" xr3:uid="{203CBD17-1A9A-40FE-9CE3-2B66C84B94F9}" name="Column1919"/>
    <tableColumn id="1920" xr3:uid="{AD5B5D64-C202-4D3D-A109-744FEC22EA82}" name="Column1920"/>
    <tableColumn id="1921" xr3:uid="{37D7A3F2-7103-42A5-B90F-15755A879EE1}" name="Column1921"/>
    <tableColumn id="1922" xr3:uid="{A15752B6-4ED1-48AA-ADCB-521D97FF9926}" name="Column1922"/>
    <tableColumn id="1923" xr3:uid="{CC1347D0-BFEC-416D-A913-0B350E81F437}" name="Column1923"/>
    <tableColumn id="1924" xr3:uid="{CD6D3B28-8C8A-4C5D-BAB2-C2EE12D2F1F5}" name="Column1924"/>
    <tableColumn id="1925" xr3:uid="{B91692F9-8C68-4EE8-844A-10940E784750}" name="Column1925"/>
    <tableColumn id="1926" xr3:uid="{E79873B6-48D5-4D5C-8ADA-D43526DB7E92}" name="Column1926"/>
    <tableColumn id="1927" xr3:uid="{7624CF5C-FF97-4CB2-BAA1-47A8DB87AC23}" name="Column1927"/>
    <tableColumn id="1928" xr3:uid="{829EF561-918B-47E0-A614-40EAADB19BED}" name="Column1928"/>
    <tableColumn id="1929" xr3:uid="{BAC0DEC8-AD0F-4EF6-820B-A68CCBDD59DB}" name="Column1929"/>
    <tableColumn id="1930" xr3:uid="{FD31B0B6-06D3-4CDE-B299-8396CF222A0A}" name="Column1930"/>
    <tableColumn id="1931" xr3:uid="{DE5AD5B3-AE88-4513-BEB0-08ECA9C6A132}" name="Column1931"/>
    <tableColumn id="1932" xr3:uid="{C38C4BB3-A4F8-4927-8495-5A856662B9D1}" name="Column1932"/>
    <tableColumn id="1933" xr3:uid="{C8DE16C7-7D5B-43F7-A1BB-E4CCC516B866}" name="Column1933"/>
    <tableColumn id="1934" xr3:uid="{BCF25FAC-E9AE-4088-8054-5FAC0B688CD2}" name="Column1934"/>
    <tableColumn id="1935" xr3:uid="{4FF0809B-32DB-46B5-A0D6-449D5AB8EDFF}" name="Column1935"/>
    <tableColumn id="1936" xr3:uid="{F2E97899-397C-4540-A0F3-6A5FC3D3529F}" name="Column1936"/>
    <tableColumn id="1937" xr3:uid="{16E802E3-D1F5-4EE4-94BF-70E92E009065}" name="Column1937"/>
    <tableColumn id="1938" xr3:uid="{C01F2A0E-356D-497B-8B9C-D7E1FB01125F}" name="Column1938"/>
    <tableColumn id="1939" xr3:uid="{36DA9816-F072-4B36-AE2E-78216311234A}" name="Column1939"/>
    <tableColumn id="1940" xr3:uid="{82691B4D-96A9-4543-A808-3F078A7B9489}" name="Column1940"/>
    <tableColumn id="1941" xr3:uid="{BC1E32B5-E70B-4DEE-95F8-A024561F7F2B}" name="Column1941"/>
    <tableColumn id="1942" xr3:uid="{A7AFD86E-5CAD-4FC3-A7D6-AE2FDA3BF61C}" name="Column1942"/>
    <tableColumn id="1943" xr3:uid="{4097A538-FFE9-46CA-8467-A31806C72CD3}" name="Column1943"/>
    <tableColumn id="1944" xr3:uid="{7E14D06D-AA4A-4EFC-AEB4-A800AE74653C}" name="Column1944"/>
    <tableColumn id="1945" xr3:uid="{FB91221D-B866-4229-AFC6-E0A5D9C99E5C}" name="Column1945"/>
    <tableColumn id="1946" xr3:uid="{3429CAF4-BE7E-4258-8855-F0F69D6216B9}" name="Column1946"/>
    <tableColumn id="1947" xr3:uid="{4F3D877F-2C35-4568-A765-237A76D165D5}" name="Column1947"/>
    <tableColumn id="1948" xr3:uid="{7E501BD1-6C66-4ADF-A3F4-903BC85EE2BB}" name="Column1948"/>
    <tableColumn id="1949" xr3:uid="{C2E1D81D-457C-471F-B2F7-A0D72620F458}" name="Column1949"/>
    <tableColumn id="1950" xr3:uid="{E85371D4-8314-46E5-9C87-A594751347F8}" name="Column1950"/>
    <tableColumn id="1951" xr3:uid="{77AE187C-3049-41A0-BAC5-37FA29F353AE}" name="Column1951"/>
    <tableColumn id="1952" xr3:uid="{F8983B3B-4F92-410A-ABD3-DDF02A6D09B1}" name="Column1952"/>
    <tableColumn id="1953" xr3:uid="{A8507DC0-CF01-42A0-95CC-40F349E0CA08}" name="Column1953"/>
    <tableColumn id="1954" xr3:uid="{721938E1-590B-4D73-AE1C-24A3FCF7DBB9}" name="Column1954"/>
    <tableColumn id="1955" xr3:uid="{85CE4AB8-F9D3-44B1-8864-2C11CAF41187}" name="Column1955"/>
    <tableColumn id="1956" xr3:uid="{EB6BB82E-C721-445C-A009-0379A2F06F2B}" name="Column1956"/>
    <tableColumn id="1957" xr3:uid="{7808E23C-054C-4637-9EA5-A9F04AFA2E2C}" name="Column1957"/>
    <tableColumn id="1958" xr3:uid="{B5FDED43-FA5E-41BD-8030-0DFC618BEF7F}" name="Column1958"/>
    <tableColumn id="1959" xr3:uid="{EFABAB18-5C3C-4CA8-8936-90AA970B95D6}" name="Column1959"/>
    <tableColumn id="1960" xr3:uid="{B480F49E-2537-4883-BAA2-9F4DB4BC33EE}" name="Column1960"/>
    <tableColumn id="1961" xr3:uid="{6F6040BA-2D9F-4691-AE3F-466F87421313}" name="Column1961"/>
    <tableColumn id="1962" xr3:uid="{AF7FE2AC-BB11-488F-B3B1-B94343633FEE}" name="Column1962"/>
    <tableColumn id="1963" xr3:uid="{0DD99D0D-8016-45B7-BCE2-059742D59E40}" name="Column1963"/>
    <tableColumn id="1964" xr3:uid="{F5766A1E-EE92-4B5C-A66C-D4DC70263B6E}" name="Column1964"/>
    <tableColumn id="1965" xr3:uid="{8473B51F-1350-4728-AD23-9ACEB8E21E62}" name="Column1965"/>
    <tableColumn id="1966" xr3:uid="{35484001-CAD9-4CE6-8973-F1799CD8A193}" name="Column1966"/>
    <tableColumn id="1967" xr3:uid="{7BB25DC6-380D-46C3-8668-4D19634A379F}" name="Column1967"/>
    <tableColumn id="1968" xr3:uid="{94623C44-FFA6-4057-9764-BE46E08DAC3A}" name="Column1968"/>
    <tableColumn id="1969" xr3:uid="{490A08BA-1D79-4DD1-839C-A28F88D26BE7}" name="Column1969"/>
    <tableColumn id="1970" xr3:uid="{644D94C5-213F-4BBE-AE8E-1A78B3798BE8}" name="Column1970"/>
    <tableColumn id="1971" xr3:uid="{4BCA4040-0F64-4557-B6FB-590EC902EF79}" name="Column1971"/>
    <tableColumn id="1972" xr3:uid="{C6347BFF-60B6-4DCF-BCF4-42E6BBCFEB67}" name="Column1972"/>
    <tableColumn id="1973" xr3:uid="{59565418-E970-4D29-A6AD-B78C8335B1B5}" name="Column1973"/>
    <tableColumn id="1974" xr3:uid="{DBDA726D-9543-4200-B8E1-85088C999E56}" name="Column1974"/>
    <tableColumn id="1975" xr3:uid="{8A8747FF-30B3-44E2-803F-6703F022E66F}" name="Column1975"/>
    <tableColumn id="1976" xr3:uid="{EB1C7B05-BB0E-4BFA-9447-EC2AA68DAC6A}" name="Column1976"/>
    <tableColumn id="1977" xr3:uid="{388FAF3B-FCD4-47DB-AAE4-041981096D75}" name="Column1977"/>
    <tableColumn id="1978" xr3:uid="{9E93BADD-39B0-43DC-8CEE-96CFF8DACA7D}" name="Column1978"/>
    <tableColumn id="1979" xr3:uid="{C32A4183-85F7-4913-9CDC-164510B81448}" name="Column1979"/>
    <tableColumn id="1980" xr3:uid="{B13E6432-1994-450C-A5A5-5CCDE690A863}" name="Column1980"/>
    <tableColumn id="1981" xr3:uid="{FC20B5FB-35B8-4C58-8DC4-5EC94144E087}" name="Column1981"/>
    <tableColumn id="1982" xr3:uid="{474B5B57-81A8-4717-AFC0-56171180F908}" name="Column1982"/>
    <tableColumn id="1983" xr3:uid="{03A9BCC4-32D2-494B-A47F-6366DB2FCDB9}" name="Column1983"/>
    <tableColumn id="1984" xr3:uid="{35E942B3-34D9-4C21-BBDF-C53D6CDF450F}" name="Column1984"/>
    <tableColumn id="1985" xr3:uid="{542AFC00-70B0-4092-8E80-41E2590BF170}" name="Column1985"/>
    <tableColumn id="1986" xr3:uid="{A1FE1109-6BF5-477C-8A1F-1B2C00AC4523}" name="Column1986"/>
    <tableColumn id="1987" xr3:uid="{5DFFDFC7-DA2F-46A2-A3D9-AA9F03AE0D31}" name="Column1987"/>
    <tableColumn id="1988" xr3:uid="{486BAAFA-0EA5-410D-90FE-4AB01B29A183}" name="Column1988"/>
    <tableColumn id="1989" xr3:uid="{326A8C32-6A35-42A1-8605-4274CD74FC0E}" name="Column1989"/>
    <tableColumn id="1990" xr3:uid="{722484BD-EBD8-43C7-BB9C-49E52327E6D3}" name="Column1990"/>
    <tableColumn id="1991" xr3:uid="{925C935C-64EB-45E0-9F24-ED5028477875}" name="Column1991"/>
    <tableColumn id="1992" xr3:uid="{302C2A4C-AF4D-46DA-A1A4-2FE691124BCF}" name="Column1992"/>
    <tableColumn id="1993" xr3:uid="{01D09CBA-8ECB-4A39-BABD-F4747F30FEE9}" name="Column1993"/>
    <tableColumn id="1994" xr3:uid="{95B9237C-2F42-41BD-ACC6-92316CB8B917}" name="Column1994"/>
    <tableColumn id="1995" xr3:uid="{E70CC6CB-B7EA-4E69-BD8E-84D59EA89CA9}" name="Column1995"/>
    <tableColumn id="1996" xr3:uid="{FD4B07C7-7AA2-4D07-A4B5-984C58812AF2}" name="Column1996"/>
    <tableColumn id="1997" xr3:uid="{81987D30-E52F-4A61-AC7E-6E36A9CBD607}" name="Column1997"/>
    <tableColumn id="1998" xr3:uid="{AC02B5A4-49CE-4DF2-BD0E-69B77E52B3DD}" name="Column1998"/>
    <tableColumn id="1999" xr3:uid="{7F751576-FE94-402C-B86D-3FE10FF8D560}" name="Column1999"/>
    <tableColumn id="2000" xr3:uid="{D81C2A6C-C247-4796-956A-170F8104A42F}" name="Column2000"/>
    <tableColumn id="2001" xr3:uid="{F5559508-9AE7-446C-AC1A-CE25D07201B4}" name="Column2001"/>
    <tableColumn id="2002" xr3:uid="{61811D08-872F-4B8D-849C-61570B6DA9CC}" name="Column2002"/>
    <tableColumn id="2003" xr3:uid="{63E9D644-7208-4C40-AFCD-C0B35EFDD99F}" name="Column2003"/>
    <tableColumn id="2004" xr3:uid="{5520B2DC-FDF1-487A-A87F-4CAD30105E42}" name="Column2004"/>
    <tableColumn id="2005" xr3:uid="{F2B53441-9E2D-432D-B412-F33678B22A32}" name="Column2005"/>
    <tableColumn id="2006" xr3:uid="{29D4638B-C66B-4482-A7D1-9FDC270356CE}" name="Column2006"/>
    <tableColumn id="2007" xr3:uid="{DBBA91D5-5F3B-4A29-88E6-B581D2500796}" name="Column2007"/>
    <tableColumn id="2008" xr3:uid="{AAAB58D1-2CF2-4775-81B9-8244DDA07A20}" name="Column2008"/>
    <tableColumn id="2009" xr3:uid="{F8FB1A45-85A2-4234-92F0-C85FB4CAB6A5}" name="Column2009"/>
    <tableColumn id="2010" xr3:uid="{B03E28DC-5CD9-48D6-8211-03ED048B038B}" name="Column2010"/>
    <tableColumn id="2011" xr3:uid="{7F360E52-93E3-49C1-A37B-D4DDB25805D7}" name="Column2011"/>
    <tableColumn id="2012" xr3:uid="{45AFB4ED-ED2E-4FCD-B809-0BFFE4E81CBE}" name="Column2012"/>
    <tableColumn id="2013" xr3:uid="{2BA21B3A-8575-4F84-8658-0D6765FA7565}" name="Column2013"/>
    <tableColumn id="2014" xr3:uid="{4052726E-9B16-4CFE-ABC2-295654EBFA51}" name="Column2014"/>
    <tableColumn id="2015" xr3:uid="{8CF5F9D9-C86F-4369-A5E5-E774A120FEA7}" name="Column2015"/>
    <tableColumn id="2016" xr3:uid="{46D6C6B3-05E0-4E63-A7A4-BEB4989AC454}" name="Column2016"/>
    <tableColumn id="2017" xr3:uid="{E6410A7C-9E84-4A10-A981-DB030BB23FE7}" name="Column2017"/>
    <tableColumn id="2018" xr3:uid="{247C693E-0772-46E9-869D-43C137F2B0D0}" name="Column2018"/>
    <tableColumn id="2019" xr3:uid="{4E893832-B94E-491B-9082-40C6AEBFB431}" name="Column2019"/>
    <tableColumn id="2020" xr3:uid="{2AD79488-3864-45EB-9015-AAFB9135F785}" name="Column2020"/>
    <tableColumn id="2021" xr3:uid="{929E07BA-DF42-4A69-904D-177DD0989F1C}" name="Column2021"/>
    <tableColumn id="2022" xr3:uid="{1A9902C4-7C52-418F-ADF7-7EDDD7DE29AA}" name="Column2022"/>
    <tableColumn id="2023" xr3:uid="{7B9B6AE2-6529-46BF-97B5-DEB8623926B2}" name="Column2023"/>
    <tableColumn id="2024" xr3:uid="{E9826DF9-9F20-42D3-9222-03A154BDFDEC}" name="Column2024"/>
    <tableColumn id="2025" xr3:uid="{FE2C7DD2-4AAA-4BAB-BCB0-DF02B8594678}" name="Column2025"/>
    <tableColumn id="2026" xr3:uid="{2EE8DC1D-B6A5-4628-9F91-6C53C8AB6E6C}" name="Column2026"/>
    <tableColumn id="2027" xr3:uid="{872D74D5-CDFB-4F19-809E-9EEC77CC6BA9}" name="Column2027"/>
    <tableColumn id="2028" xr3:uid="{5268CED4-0602-42D2-A605-F1C382CE4F17}" name="Column2028"/>
    <tableColumn id="2029" xr3:uid="{3D1E8484-32D2-4BD4-AB8D-788DBDE9905C}" name="Column2029"/>
    <tableColumn id="2030" xr3:uid="{D2C1EA78-1A9A-4879-8282-51CD4F279A6A}" name="Column2030"/>
    <tableColumn id="2031" xr3:uid="{E9FB54F0-16B2-4A7B-98B5-135B0136C3B5}" name="Column2031"/>
    <tableColumn id="2032" xr3:uid="{2794FB9B-B7E1-41AE-993C-943B0C5F8FAC}" name="Column2032"/>
    <tableColumn id="2033" xr3:uid="{471C5AD1-F70D-45EB-8ECE-09CA4F0C8EF6}" name="Column2033"/>
    <tableColumn id="2034" xr3:uid="{734AF9C1-BD55-4C16-8ABB-4B58A68EA9CE}" name="Column2034"/>
    <tableColumn id="2035" xr3:uid="{187D9945-1792-423B-8893-5FB8674269D4}" name="Column2035"/>
    <tableColumn id="2036" xr3:uid="{F5E6C81B-ED9C-4838-9E84-669B7DE90D08}" name="Column2036"/>
    <tableColumn id="2037" xr3:uid="{2F7E2357-CB13-4F68-91F4-F71C863D2C12}" name="Column2037"/>
    <tableColumn id="2038" xr3:uid="{36AD385C-66BD-48EC-B2CA-1B16A56C5FFC}" name="Column2038"/>
    <tableColumn id="2039" xr3:uid="{04D04A85-16C8-45BC-8320-3A33D554B4BF}" name="Column2039"/>
    <tableColumn id="2040" xr3:uid="{ADBBA9A2-A440-465A-9EBE-A63E55B9E316}" name="Column2040"/>
    <tableColumn id="2041" xr3:uid="{A17E51A0-A4A4-4F15-9C67-184390FEA1A0}" name="Column2041"/>
    <tableColumn id="2042" xr3:uid="{971CD669-AE4F-4052-9861-993C89623AC1}" name="Column2042"/>
    <tableColumn id="2043" xr3:uid="{61857C0E-E0E5-4212-B529-F82FCAD017DD}" name="Column2043"/>
    <tableColumn id="2044" xr3:uid="{C51F7AA4-714B-4983-AD52-60C360D30D19}" name="Column2044"/>
    <tableColumn id="2045" xr3:uid="{B000C86F-ABB6-4B6C-9E28-AC36A1C0B096}" name="Column2045"/>
    <tableColumn id="2046" xr3:uid="{33D99F76-F3D1-44E0-B4E3-59A89B89F8E9}" name="Column2046"/>
    <tableColumn id="2047" xr3:uid="{5854E224-F110-455D-A06F-091903303ADF}" name="Column2047"/>
    <tableColumn id="2048" xr3:uid="{0A2090E4-49F3-485E-9A3A-B65FDCBAF07A}" name="Column2048"/>
    <tableColumn id="2049" xr3:uid="{04F19E5E-DCC1-4114-9417-E09D7F3F183C}" name="Column2049"/>
    <tableColumn id="2050" xr3:uid="{40776B0F-A983-49DC-B28B-08DC431B82DC}" name="Column2050"/>
    <tableColumn id="2051" xr3:uid="{96CAAD11-2F27-40BA-BC3E-96CA051C7757}" name="Column2051"/>
    <tableColumn id="2052" xr3:uid="{963C1A5E-A3A0-4416-A8E7-9440AB6C2136}" name="Column2052"/>
    <tableColumn id="2053" xr3:uid="{3CF365AC-C0C6-4886-824B-DD2A2438B451}" name="Column2053"/>
    <tableColumn id="2054" xr3:uid="{C591D0B1-14A2-4163-BEA5-BC8F5D1A339C}" name="Column2054"/>
    <tableColumn id="2055" xr3:uid="{CD1AC741-E9DA-45FB-9A76-7834F28D15CD}" name="Column2055"/>
    <tableColumn id="2056" xr3:uid="{6A971A7F-935C-45E7-B065-C20A6615EA39}" name="Column2056"/>
    <tableColumn id="2057" xr3:uid="{EAFE6351-90E6-47CA-B3FD-2D36CF7F2E1E}" name="Column2057"/>
    <tableColumn id="2058" xr3:uid="{B037C901-675D-4235-BAE6-B333760993E2}" name="Column2058"/>
    <tableColumn id="2059" xr3:uid="{DB3B2F5A-9946-470A-880A-1182170E348E}" name="Column2059"/>
    <tableColumn id="2060" xr3:uid="{9E473448-215E-4794-9AE2-C21A80E0E8E4}" name="Column2060"/>
    <tableColumn id="2061" xr3:uid="{169849CA-8CBC-4CEC-825C-204E06DDF3C3}" name="Column2061"/>
    <tableColumn id="2062" xr3:uid="{B176C2A8-6573-4DD3-BD70-443E618757FC}" name="Column2062"/>
    <tableColumn id="2063" xr3:uid="{5435515A-17E5-4ED6-AABF-0E50B99EDC13}" name="Column2063"/>
    <tableColumn id="2064" xr3:uid="{63C4C5FE-719B-4D16-B311-835041BB1335}" name="Column2064"/>
    <tableColumn id="2065" xr3:uid="{CAB9DA0D-546A-4F81-A066-35945EB35539}" name="Column2065"/>
    <tableColumn id="2066" xr3:uid="{4FBB5932-6088-4F2F-99A9-C88B0BEE3D1F}" name="Column2066"/>
    <tableColumn id="2067" xr3:uid="{0DF9995C-5837-4381-8BE1-1AB6FAF95F64}" name="Column2067"/>
    <tableColumn id="2068" xr3:uid="{DD4BCD75-65AE-4409-8A4A-B927C300ED6F}" name="Column2068"/>
    <tableColumn id="2069" xr3:uid="{AFE19EC3-FF3D-4405-B3FC-642E362E74C3}" name="Column2069"/>
    <tableColumn id="2070" xr3:uid="{40726095-2270-486E-A633-7AABACCA5BD6}" name="Column2070"/>
    <tableColumn id="2071" xr3:uid="{B0F83D4A-D418-410D-94D0-201DC1839175}" name="Column2071"/>
    <tableColumn id="2072" xr3:uid="{8143D8D0-18EE-460B-B7A1-0BBFD6CE6B78}" name="Column2072"/>
    <tableColumn id="2073" xr3:uid="{A2EB246C-431A-4379-B02B-389F391CB7A9}" name="Column2073"/>
    <tableColumn id="2074" xr3:uid="{E6378057-AF5A-429E-A140-E9D534969CA4}" name="Column2074"/>
    <tableColumn id="2075" xr3:uid="{DB8F5432-DD8C-4194-BD2A-03F9C183CA55}" name="Column2075"/>
    <tableColumn id="2076" xr3:uid="{46C44B58-57B3-4659-A624-819510A54BFB}" name="Column2076"/>
    <tableColumn id="2077" xr3:uid="{B8A6115A-637B-4C57-9A16-A5CDFDF3FE49}" name="Column2077"/>
    <tableColumn id="2078" xr3:uid="{1A371570-03FE-403C-9F57-863D52503DB1}" name="Column2078"/>
    <tableColumn id="2079" xr3:uid="{5731B37E-5CD5-411B-A250-2628BD8A53D3}" name="Column2079"/>
    <tableColumn id="2080" xr3:uid="{AFC63C98-E912-49FB-9C61-A6637378D926}" name="Column2080"/>
    <tableColumn id="2081" xr3:uid="{042749D6-B973-488C-85BB-11CAF594BFCA}" name="Column2081"/>
    <tableColumn id="2082" xr3:uid="{2DE67AC3-EC01-401B-ACB8-1371809B8D02}" name="Column2082"/>
    <tableColumn id="2083" xr3:uid="{779CFD46-6007-4266-8043-B5BFD433409C}" name="Column2083"/>
    <tableColumn id="2084" xr3:uid="{43C2BDF0-AC73-4536-9DEC-6033895D870A}" name="Column2084"/>
    <tableColumn id="2085" xr3:uid="{7DF9FEDC-0CCB-4C78-9D74-0AE35CAD56A5}" name="Column2085"/>
    <tableColumn id="2086" xr3:uid="{CABBC7A5-05AA-4CEF-B770-02450A2540C0}" name="Column2086"/>
    <tableColumn id="2087" xr3:uid="{B6410362-0D3C-4DED-B757-21AEF5FB791C}" name="Column2087"/>
    <tableColumn id="2088" xr3:uid="{A6BAF643-8EAC-4829-A070-22E06B323F12}" name="Column2088"/>
    <tableColumn id="2089" xr3:uid="{7E0DD333-C6F2-49EB-B423-B2E3A47B933F}" name="Column2089"/>
    <tableColumn id="2090" xr3:uid="{6DF3BC78-B5BB-46DD-AFD1-C3D36EEDD39C}" name="Column2090"/>
    <tableColumn id="2091" xr3:uid="{31E93973-BEE4-48DE-A0F1-A4CA60FE95E0}" name="Column2091"/>
    <tableColumn id="2092" xr3:uid="{394615C7-9E4D-4565-95F2-984176B9A9C4}" name="Column2092"/>
    <tableColumn id="2093" xr3:uid="{B165708B-9DFD-49A2-9613-BC2A34D55440}" name="Column2093"/>
    <tableColumn id="2094" xr3:uid="{6E351EE7-A9CA-427E-9A25-417E45400383}" name="Column2094"/>
    <tableColumn id="2095" xr3:uid="{D3C96A8F-B2AA-42AF-AD4E-1AB41AB22C71}" name="Column2095"/>
    <tableColumn id="2096" xr3:uid="{5514E714-B5C4-402C-BC59-D3ADC062BBB2}" name="Column2096"/>
    <tableColumn id="2097" xr3:uid="{57045F83-82AE-4ECD-83F5-2E08ECE4551B}" name="Column2097"/>
    <tableColumn id="2098" xr3:uid="{DE404C2D-1AA0-4630-9941-F1E8FE888E81}" name="Column2098"/>
    <tableColumn id="2099" xr3:uid="{F4030C7C-E050-4EE1-8CC8-0F50090FD9B2}" name="Column2099"/>
    <tableColumn id="2100" xr3:uid="{5F478170-A739-4C84-92F5-42CA7113EFB0}" name="Column2100"/>
    <tableColumn id="2101" xr3:uid="{90F8FD2C-8AE2-4380-BE3F-EBDCCD554FC5}" name="Column2101"/>
    <tableColumn id="2102" xr3:uid="{F21053C0-C7F9-4984-B369-1F1B2EC9290D}" name="Column2102"/>
    <tableColumn id="2103" xr3:uid="{B1C3111F-F475-4030-8AB2-134261C8018B}" name="Column2103"/>
    <tableColumn id="2104" xr3:uid="{B9EECAFB-F0EE-408D-9DCC-9C2BF7F202FD}" name="Column2104"/>
    <tableColumn id="2105" xr3:uid="{E23EAB32-22CB-47E6-A2C7-73F53EBAB679}" name="Column2105"/>
    <tableColumn id="2106" xr3:uid="{EF4ED562-0388-48AE-B1D9-3282204C6F9A}" name="Column2106"/>
    <tableColumn id="2107" xr3:uid="{9C98D1F1-B2FC-47E1-9957-484155B62C21}" name="Column2107"/>
    <tableColumn id="2108" xr3:uid="{3D64CBC3-87FD-4ED1-89C7-40A782943D38}" name="Column2108"/>
    <tableColumn id="2109" xr3:uid="{FB9E3CA0-2574-4024-BB67-A54DA1E25216}" name="Column2109"/>
    <tableColumn id="2110" xr3:uid="{9BF613E1-A05D-4722-80D0-89CC05E31966}" name="Column2110"/>
    <tableColumn id="2111" xr3:uid="{CA218EE9-8C09-461D-ACC7-95BF244F7470}" name="Column2111"/>
    <tableColumn id="2112" xr3:uid="{8843296B-AA48-40AB-803F-AF4072424136}" name="Column2112"/>
    <tableColumn id="2113" xr3:uid="{0C56B4B1-9E2F-480A-98F8-395C1AB5CF47}" name="Column2113"/>
    <tableColumn id="2114" xr3:uid="{1BD5393E-BEB8-43D0-AD93-48505220CD17}" name="Column2114"/>
    <tableColumn id="2115" xr3:uid="{04A8814B-C645-4101-B699-EC16CC26EDEB}" name="Column2115"/>
    <tableColumn id="2116" xr3:uid="{E779D911-7465-4988-AA55-15DCE1FF8ECD}" name="Column2116"/>
    <tableColumn id="2117" xr3:uid="{64DC0A34-6FA5-4BF3-9B99-A0980058A417}" name="Column2117"/>
    <tableColumn id="2118" xr3:uid="{F43FBBC3-AA40-471D-B5D5-CC3F7F5A87D4}" name="Column2118"/>
    <tableColumn id="2119" xr3:uid="{FEECB615-066E-4119-AD7A-6329FA89072A}" name="Column2119"/>
    <tableColumn id="2120" xr3:uid="{19746015-BBEA-427C-A012-6267AA2B7B24}" name="Column2120"/>
    <tableColumn id="2121" xr3:uid="{E2859202-3F5A-469E-A13D-BB1FD53CAF7D}" name="Column2121"/>
    <tableColumn id="2122" xr3:uid="{79645946-4FD0-46A9-A37E-52A6EB2ADA08}" name="Column2122"/>
    <tableColumn id="2123" xr3:uid="{807FF196-774B-4DA3-B226-F39E490732AC}" name="Column2123"/>
    <tableColumn id="2124" xr3:uid="{6AAE6D35-48BE-4B54-8888-2A102B5475C6}" name="Column2124"/>
    <tableColumn id="2125" xr3:uid="{EAE346B3-10EC-4F19-9AEA-5AF6F3D9F442}" name="Column2125"/>
    <tableColumn id="2126" xr3:uid="{727A6C37-3A97-4C6C-AEF7-D52900DC11E5}" name="Column2126"/>
    <tableColumn id="2127" xr3:uid="{40484E54-F8A5-48C9-936B-12BF7ED3E505}" name="Column2127"/>
    <tableColumn id="2128" xr3:uid="{EE7C96C2-D285-46B7-9D47-17DF7E7D1700}" name="Column2128"/>
    <tableColumn id="2129" xr3:uid="{3A999C26-6458-48D7-A597-F540995642D0}" name="Column2129"/>
    <tableColumn id="2130" xr3:uid="{6FA57C8B-1FF7-489E-8A21-D650CC3DCB67}" name="Column2130"/>
    <tableColumn id="2131" xr3:uid="{5C9BEC03-9AED-4D1A-8BB5-ED1052F8AA25}" name="Column2131"/>
    <tableColumn id="2132" xr3:uid="{B63A57C1-E413-4199-9459-BA566C18FBF8}" name="Column2132"/>
    <tableColumn id="2133" xr3:uid="{6335AC0D-F6DA-4C4D-8A92-AC821E7DB520}" name="Column2133"/>
    <tableColumn id="2134" xr3:uid="{332BCE5E-5AF9-4B78-B89C-DB2C8204DDE0}" name="Column2134"/>
    <tableColumn id="2135" xr3:uid="{4C9B547C-906E-4819-848F-1FC7AD78F61A}" name="Column2135"/>
    <tableColumn id="2136" xr3:uid="{5B65F459-0141-4D5A-9364-C793859D83EE}" name="Column2136"/>
    <tableColumn id="2137" xr3:uid="{2FA79B02-96AC-4AC3-9F9A-42D05C01FB64}" name="Column2137"/>
    <tableColumn id="2138" xr3:uid="{0FC7EA9F-E436-45E4-BC4A-A03C539803E4}" name="Column2138"/>
    <tableColumn id="2139" xr3:uid="{35770F44-7DBE-4363-9664-621788AEDAB8}" name="Column2139"/>
    <tableColumn id="2140" xr3:uid="{7683AFDC-AA2F-4928-9195-032EFD7F223C}" name="Column2140"/>
    <tableColumn id="2141" xr3:uid="{AB795598-9BEB-46D0-B915-3276DFBB3D6B}" name="Column2141"/>
    <tableColumn id="2142" xr3:uid="{837211CE-03FF-4CF5-8548-8688F8A8DB09}" name="Column2142"/>
    <tableColumn id="2143" xr3:uid="{BED3EB83-D3BF-4AB3-875B-6E2343E16F09}" name="Column2143"/>
    <tableColumn id="2144" xr3:uid="{58CD8B1E-8459-44A2-ACED-FF567FF2F988}" name="Column2144"/>
    <tableColumn id="2145" xr3:uid="{CB470577-95AD-4E78-80C0-41C1113720B8}" name="Column2145"/>
    <tableColumn id="2146" xr3:uid="{BA675622-8387-4186-A289-9AA3C01DAA99}" name="Column2146"/>
    <tableColumn id="2147" xr3:uid="{C0AA197D-64E4-42EC-864E-6116F12BF5EC}" name="Column2147"/>
    <tableColumn id="2148" xr3:uid="{A6F9812F-C4AD-4294-B45E-85E74E2EA175}" name="Column2148"/>
    <tableColumn id="2149" xr3:uid="{F537CD58-44F5-469D-B65F-14B2DC362358}" name="Column2149"/>
    <tableColumn id="2150" xr3:uid="{700BF3BD-086D-4BB8-B3D8-AA92AC199A88}" name="Column2150"/>
    <tableColumn id="2151" xr3:uid="{0243ABBE-586F-40FA-AF0A-9B4E2C907BB0}" name="Column2151"/>
    <tableColumn id="2152" xr3:uid="{E80CC833-8588-44D7-90B1-8D723DCAD092}" name="Column2152"/>
    <tableColumn id="2153" xr3:uid="{755F4EDD-7200-41B6-8316-8821134B332F}" name="Column2153"/>
    <tableColumn id="2154" xr3:uid="{65A8F6F2-DA0A-4534-8CBB-22D4568A120F}" name="Column2154"/>
    <tableColumn id="2155" xr3:uid="{1B927C3C-A5CB-4E9E-9937-0329E90A2A7A}" name="Column2155"/>
    <tableColumn id="2156" xr3:uid="{2DF1C221-98AB-41F2-A4EA-86B7E92E1963}" name="Column2156"/>
    <tableColumn id="2157" xr3:uid="{B5A8D6C0-D7B8-4289-AFEF-FFB62AD67BF4}" name="Column2157"/>
    <tableColumn id="2158" xr3:uid="{F9464743-3310-46D7-8E7E-C71D30EA3A12}" name="Column2158"/>
    <tableColumn id="2159" xr3:uid="{670A6FA7-6202-4CCD-BD1D-1750F556206B}" name="Column2159"/>
    <tableColumn id="2160" xr3:uid="{53A0296D-1B05-4652-A02D-4F731D7CEE82}" name="Column2160"/>
    <tableColumn id="2161" xr3:uid="{D0AEECFE-34FD-4529-843F-CD6F0145A081}" name="Column2161"/>
    <tableColumn id="2162" xr3:uid="{EAC46A9D-101B-4F0B-936C-B7B43524F1DD}" name="Column2162"/>
    <tableColumn id="2163" xr3:uid="{03CB76CF-BF07-4D0C-BB88-D833C109ECE2}" name="Column2163"/>
    <tableColumn id="2164" xr3:uid="{8BD57178-E4C4-4D36-97E0-548C9C8A8EDE}" name="Column2164"/>
    <tableColumn id="2165" xr3:uid="{3C3F917D-22D5-4D0F-A3D9-91A95FF67A7F}" name="Column2165"/>
    <tableColumn id="2166" xr3:uid="{7765744F-E463-4CD9-85CB-38B75AB70164}" name="Column2166"/>
    <tableColumn id="2167" xr3:uid="{5B576FA6-962C-47BA-BD80-DDD014305997}" name="Column2167"/>
    <tableColumn id="2168" xr3:uid="{71724F96-F505-4947-AEF3-42552F53ECF7}" name="Column2168"/>
    <tableColumn id="2169" xr3:uid="{B2C89EF8-397D-473A-81B2-B8606AE61408}" name="Column2169"/>
    <tableColumn id="2170" xr3:uid="{DD4F7F3B-A6B1-4E89-9307-45F7AE1E884F}" name="Column2170"/>
    <tableColumn id="2171" xr3:uid="{F753E744-32A5-4A20-9B76-73B0D13A5C1A}" name="Column2171"/>
    <tableColumn id="2172" xr3:uid="{AF42D08E-BD7A-4615-9719-DC6D9D1D25A2}" name="Column2172"/>
    <tableColumn id="2173" xr3:uid="{BF7F2BC1-FE9A-41E4-A131-9AB6FD7E32DD}" name="Column2173"/>
    <tableColumn id="2174" xr3:uid="{38B8CEF5-542B-47E0-AD90-17CE64D9B73F}" name="Column2174"/>
    <tableColumn id="2175" xr3:uid="{EBB5B4AD-34EB-4E91-9A19-A03CB7302BB5}" name="Column2175"/>
    <tableColumn id="2176" xr3:uid="{88727FB6-B082-4D93-8E26-EBB3A1724B38}" name="Column2176"/>
    <tableColumn id="2177" xr3:uid="{F775E8BD-18E4-4D24-B506-A39682641F3F}" name="Column2177"/>
    <tableColumn id="2178" xr3:uid="{83289A1F-5817-4833-8A0A-6E53145CCC3E}" name="Column2178"/>
    <tableColumn id="2179" xr3:uid="{A388089B-7956-4B2A-A453-8CE9CF324B5D}" name="Column2179"/>
    <tableColumn id="2180" xr3:uid="{1DB0318D-96A1-442A-9377-94163CB1A4B5}" name="Column2180"/>
    <tableColumn id="2181" xr3:uid="{99646FE8-5709-4F7F-9160-208F26392A3F}" name="Column2181"/>
    <tableColumn id="2182" xr3:uid="{609DC6D5-2123-4EE7-ABEB-AFCBA43A41A8}" name="Column2182"/>
    <tableColumn id="2183" xr3:uid="{038A9A8D-7D74-4625-A9D7-264681A42AFC}" name="Column2183"/>
    <tableColumn id="2184" xr3:uid="{8BADB706-0097-47D4-9090-E7EF3484802A}" name="Column2184"/>
    <tableColumn id="2185" xr3:uid="{19FB9843-A14A-4ED3-9F04-144B7525B82E}" name="Column2185"/>
    <tableColumn id="2186" xr3:uid="{248695F4-002A-4B2E-A15D-EEC673480031}" name="Column2186"/>
    <tableColumn id="2187" xr3:uid="{63A2BDF0-7A36-4A1B-993A-3A70780C2A32}" name="Column2187"/>
    <tableColumn id="2188" xr3:uid="{40624CC8-AB96-4799-8DD1-8EF7017B3299}" name="Column2188"/>
    <tableColumn id="2189" xr3:uid="{06561604-750E-47A0-8D60-991A1A4AD6BC}" name="Column2189"/>
    <tableColumn id="2190" xr3:uid="{8E6D1B9A-D563-4CF9-97F4-2C878DBC50F7}" name="Column2190"/>
    <tableColumn id="2191" xr3:uid="{1CFC6D0A-2132-4C12-8C03-B276AA0AFDB1}" name="Column2191"/>
    <tableColumn id="2192" xr3:uid="{4BF69860-BDB8-48BA-A6EC-32729F87D5F1}" name="Column2192"/>
    <tableColumn id="2193" xr3:uid="{B0017B96-E4B3-4AC4-9B5D-A1E107EE6B20}" name="Column2193"/>
    <tableColumn id="2194" xr3:uid="{D61642F4-83B1-4603-9984-5F9C31FBC62E}" name="Column2194"/>
    <tableColumn id="2195" xr3:uid="{8280B6A3-7DC8-4EAB-AC79-42AF8F9A6CA2}" name="Column2195"/>
    <tableColumn id="2196" xr3:uid="{50590DC1-2BAD-4046-864B-A933DED57D48}" name="Column2196"/>
    <tableColumn id="2197" xr3:uid="{71FF7885-4E36-4E66-B12D-376BF3786717}" name="Column2197"/>
    <tableColumn id="2198" xr3:uid="{B5B5B3BC-AD50-4A1F-9078-DB06E7631785}" name="Column2198"/>
    <tableColumn id="2199" xr3:uid="{96DC1C26-D9CE-4742-BE3D-B2E9D605B750}" name="Column2199"/>
    <tableColumn id="2200" xr3:uid="{43C1EBA0-9671-4C3D-8799-C1640545BA09}" name="Column2200"/>
    <tableColumn id="2201" xr3:uid="{57C504A5-D6A7-4984-B6E9-6D9BB4AEFC9B}" name="Column2201"/>
    <tableColumn id="2202" xr3:uid="{216C5A6A-A08F-434C-88CC-E37DD5E61A7E}" name="Column2202"/>
    <tableColumn id="2203" xr3:uid="{F8DC1BDA-2AAE-40D5-887B-86E604F23E88}" name="Column2203"/>
    <tableColumn id="2204" xr3:uid="{A82D3FD6-2367-4282-80E4-7FE0C297D60B}" name="Column2204"/>
    <tableColumn id="2205" xr3:uid="{CA3CFF38-0C0C-432F-B3E0-FDC709B7A329}" name="Column2205"/>
    <tableColumn id="2206" xr3:uid="{D0CB3B41-628D-439E-9ABB-187C9B7E67AE}" name="Column2206"/>
    <tableColumn id="2207" xr3:uid="{75FEB12E-69CE-4617-BEA3-1FA5F4913911}" name="Column2207"/>
    <tableColumn id="2208" xr3:uid="{DBACEB25-2B72-4776-91FE-730C4EA5E97B}" name="Column2208"/>
    <tableColumn id="2209" xr3:uid="{96666B99-DEB2-4DA1-A8E5-EDA7CBA5E92A}" name="Column2209"/>
    <tableColumn id="2210" xr3:uid="{D708FA7F-49E5-4771-8D89-8F77A23C1D76}" name="Column2210"/>
    <tableColumn id="2211" xr3:uid="{59297788-FC23-4EE9-85B4-07AE60CBFAB2}" name="Column2211"/>
    <tableColumn id="2212" xr3:uid="{D84F832A-C09B-483C-80B7-EC5E1B058344}" name="Column2212"/>
    <tableColumn id="2213" xr3:uid="{5B223907-95B6-4ED3-AC8E-AFFA07AA3BC4}" name="Column2213"/>
    <tableColumn id="2214" xr3:uid="{AD6BB684-F7D6-4BA0-85E3-3515529B831E}" name="Column2214"/>
    <tableColumn id="2215" xr3:uid="{409B5CF1-78DD-4F3E-9E84-C7C592ECB0F4}" name="Column2215"/>
    <tableColumn id="2216" xr3:uid="{2AB3DD62-3F3F-43C0-8B42-396B56D897DE}" name="Column2216"/>
    <tableColumn id="2217" xr3:uid="{6BB6F552-3F06-4235-95CE-7C4AEABC9894}" name="Column2217"/>
    <tableColumn id="2218" xr3:uid="{4906C6BB-9BCA-4F5A-8FBE-3920B072244B}" name="Column2218"/>
    <tableColumn id="2219" xr3:uid="{4D57BA74-7265-445C-88BA-0AF499E2FD86}" name="Column2219"/>
    <tableColumn id="2220" xr3:uid="{6A2EAEE3-07D1-4A75-9BF4-556F24D1CA88}" name="Column2220"/>
    <tableColumn id="2221" xr3:uid="{962FB86A-0691-44CF-ACC5-370279D562F7}" name="Column2221"/>
    <tableColumn id="2222" xr3:uid="{9E257759-E994-4020-A654-9F75DBB33E87}" name="Column2222"/>
    <tableColumn id="2223" xr3:uid="{DCC26475-D144-443B-8B9C-2506412227B7}" name="Column2223"/>
    <tableColumn id="2224" xr3:uid="{AC25F8DB-EDE0-48D8-99B9-A67C20FA973F}" name="Column2224"/>
    <tableColumn id="2225" xr3:uid="{59C3019F-5B40-483A-AB5B-7B326279920B}" name="Column2225"/>
    <tableColumn id="2226" xr3:uid="{763B1789-1BDF-4774-9B57-F1610E97AC50}" name="Column2226"/>
    <tableColumn id="2227" xr3:uid="{1173E862-C93E-49F9-89F6-E67462131955}" name="Column2227"/>
    <tableColumn id="2228" xr3:uid="{9E1729CB-43CC-4223-A491-1CB1A7626ABF}" name="Column2228"/>
    <tableColumn id="2229" xr3:uid="{2C168669-7392-4BF3-BE7D-CAD139A8E7C4}" name="Column2229"/>
    <tableColumn id="2230" xr3:uid="{95D051DA-1777-49FA-9F45-CF511A7B3620}" name="Column2230"/>
    <tableColumn id="2231" xr3:uid="{C2A65C72-CA3E-4F16-97CD-96660CFE9D5A}" name="Column2231"/>
    <tableColumn id="2232" xr3:uid="{0EF3CEE7-1CE4-4036-9B7A-5B71FF2FD698}" name="Column2232"/>
    <tableColumn id="2233" xr3:uid="{D92F9C54-5D93-402F-B4F0-545AF8142B67}" name="Column2233"/>
    <tableColumn id="2234" xr3:uid="{3705A913-5BF1-4E13-A4E4-BDF8442A5254}" name="Column2234"/>
    <tableColumn id="2235" xr3:uid="{0F8C3F02-B1A9-42A8-A1E8-EAF78C419F35}" name="Column2235"/>
    <tableColumn id="2236" xr3:uid="{B2177ABC-02B6-419B-AF7A-EFB665F8B302}" name="Column2236"/>
    <tableColumn id="2237" xr3:uid="{C439B603-5B12-4E63-8AFF-66C44F44CE05}" name="Column2237"/>
    <tableColumn id="2238" xr3:uid="{4F0BDF9D-B5E3-407E-8E1D-EE386C0D728A}" name="Column2238"/>
    <tableColumn id="2239" xr3:uid="{B6699A46-BDF7-4E7C-ADBC-4DD66BC554F2}" name="Column2239"/>
    <tableColumn id="2240" xr3:uid="{52D87ED1-E929-4294-9C69-8709120692B4}" name="Column2240"/>
    <tableColumn id="2241" xr3:uid="{9E6EC363-FC10-49F9-9B30-5CA3C2ABFAF4}" name="Column2241"/>
    <tableColumn id="2242" xr3:uid="{C37E1267-DAFE-466F-930E-75A15A869CFF}" name="Column2242"/>
    <tableColumn id="2243" xr3:uid="{68929BC8-ABDD-4E93-A1BF-047A1940FF10}" name="Column2243"/>
    <tableColumn id="2244" xr3:uid="{17CF157B-EE8A-4151-8241-7FC3290CA562}" name="Column2244"/>
    <tableColumn id="2245" xr3:uid="{D42C4302-BA0B-4AB6-9D11-2CEC76A137AB}" name="Column2245"/>
    <tableColumn id="2246" xr3:uid="{275EF1C1-6955-4C3D-809A-78913C9BCAB6}" name="Column2246"/>
    <tableColumn id="2247" xr3:uid="{545E5CB8-F477-4E95-99A8-B6C963483000}" name="Column2247"/>
    <tableColumn id="2248" xr3:uid="{1516645F-198A-4D0C-8DDA-965B78273FCB}" name="Column2248"/>
    <tableColumn id="2249" xr3:uid="{32BA2BB4-9B67-4E49-90E8-A4F1A5B1C14B}" name="Column2249"/>
    <tableColumn id="2250" xr3:uid="{E2982BA2-1EB0-404B-99BD-7A60248B0EC3}" name="Column2250"/>
    <tableColumn id="2251" xr3:uid="{A04220FB-77C1-4556-B65B-D69780385E7A}" name="Column2251"/>
    <tableColumn id="2252" xr3:uid="{4CCB99B9-884D-46D6-8FAD-3581A6C9A478}" name="Column2252"/>
    <tableColumn id="2253" xr3:uid="{45513701-13E9-426B-8010-BEE6BF632C01}" name="Column2253"/>
    <tableColumn id="2254" xr3:uid="{17597FFF-BFF1-4896-9455-06AB6E0492D5}" name="Column2254"/>
    <tableColumn id="2255" xr3:uid="{64455A48-418A-4A17-A3B8-455DD9ABB6FB}" name="Column2255"/>
    <tableColumn id="2256" xr3:uid="{623F14BF-E107-4670-ACFB-2918A4A48EA2}" name="Column2256"/>
    <tableColumn id="2257" xr3:uid="{4E1C7278-2253-4C17-9994-EBC4723BFE87}" name="Column2257"/>
    <tableColumn id="2258" xr3:uid="{CF13BB3C-8A6F-4080-8898-E1614FD6996B}" name="Column2258"/>
    <tableColumn id="2259" xr3:uid="{19B45523-460B-47B6-94A5-8728385BC15C}" name="Column2259"/>
    <tableColumn id="2260" xr3:uid="{8230D677-44DC-4A26-A0A1-6F116BF81C1E}" name="Column2260"/>
    <tableColumn id="2261" xr3:uid="{8D2BA1A8-FF2E-4556-AA51-0D6AB64A766D}" name="Column2261"/>
    <tableColumn id="2262" xr3:uid="{0CA18B9F-704F-4720-A2D6-7A6E66407AD1}" name="Column2262"/>
    <tableColumn id="2263" xr3:uid="{29F74F3B-84F4-42D9-9F76-561862B33385}" name="Column2263"/>
    <tableColumn id="2264" xr3:uid="{FA10DE3B-BAFE-4C9A-BD74-9C815EE18136}" name="Column2264"/>
    <tableColumn id="2265" xr3:uid="{56186BA2-314C-421E-815E-AFDD66AAB543}" name="Column2265"/>
    <tableColumn id="2266" xr3:uid="{31B16AF0-D1A4-4ED9-83BD-035260658DB0}" name="Column2266"/>
    <tableColumn id="2267" xr3:uid="{C4430955-62A2-48B7-895A-BF37547936F0}" name="Column2267"/>
    <tableColumn id="2268" xr3:uid="{6D935814-7B4B-4111-AAFB-3E4356CAAA9F}" name="Column2268"/>
    <tableColumn id="2269" xr3:uid="{5304E214-072E-4EB2-82D3-E7A11CC61D5E}" name="Column2269"/>
    <tableColumn id="2270" xr3:uid="{D8E21B25-8B99-4070-8E23-4F16939DAEA6}" name="Column2270"/>
    <tableColumn id="2271" xr3:uid="{E4091D98-E0F0-4E4D-9FFC-0E1C1B4214D6}" name="Column2271"/>
    <tableColumn id="2272" xr3:uid="{03ED3CCE-D6AD-44B9-A702-B29F56547A75}" name="Column2272"/>
    <tableColumn id="2273" xr3:uid="{85D11C30-A8A1-4275-8BDD-A47456684BF0}" name="Column2273"/>
    <tableColumn id="2274" xr3:uid="{4BBC7FEC-67A0-4B97-A7EA-B666A42B1FFA}" name="Column2274"/>
    <tableColumn id="2275" xr3:uid="{7137C414-9AA6-441D-BB74-731E8139FE91}" name="Column2275"/>
    <tableColumn id="2276" xr3:uid="{7EACFB44-5340-491D-80D0-924634EF9CDE}" name="Column2276"/>
    <tableColumn id="2277" xr3:uid="{C2DDB42F-3D2E-474B-B693-0349E8547393}" name="Column2277"/>
    <tableColumn id="2278" xr3:uid="{AE2E0A34-3E40-45B2-A8BD-5E616D406DE2}" name="Column2278"/>
    <tableColumn id="2279" xr3:uid="{79574FA7-D2A6-4561-9A40-AC7AC3F89708}" name="Column2279"/>
    <tableColumn id="2280" xr3:uid="{8C559CD9-94DC-4627-A57A-8D5BC2588B24}" name="Column2280"/>
    <tableColumn id="2281" xr3:uid="{70F87CBF-7502-4163-B73F-2ADD56D1E938}" name="Column2281"/>
    <tableColumn id="2282" xr3:uid="{1BF96418-21D3-4BBC-9F6C-39578DE6CF32}" name="Column2282"/>
    <tableColumn id="2283" xr3:uid="{9960927C-4F91-4358-817C-3517ACE32D1A}" name="Column2283"/>
    <tableColumn id="2284" xr3:uid="{520CBC6A-4387-4750-9C23-0F36C24E2A07}" name="Column2284"/>
    <tableColumn id="2285" xr3:uid="{5B03461D-374A-4622-BE7F-FCDA6FFCF039}" name="Column2285"/>
    <tableColumn id="2286" xr3:uid="{101954F5-A3A1-4381-B69E-F9C803748387}" name="Column2286"/>
    <tableColumn id="2287" xr3:uid="{C817749D-9090-4FE0-8E0E-B39D70A2D791}" name="Column2287"/>
    <tableColumn id="2288" xr3:uid="{A927367C-0BBC-4A22-8E07-120DDB009631}" name="Column2288"/>
    <tableColumn id="2289" xr3:uid="{3927DC14-3A57-49AE-9EB8-6F812F674041}" name="Column2289"/>
    <tableColumn id="2290" xr3:uid="{955DE2E6-4A45-4F3A-871B-D53530574CB6}" name="Column2290"/>
    <tableColumn id="2291" xr3:uid="{E1CFB265-071C-491B-ACF3-98C6B33F0499}" name="Column2291"/>
    <tableColumn id="2292" xr3:uid="{C77908E9-73C1-4C82-B809-66E3BDE89E6B}" name="Column2292"/>
    <tableColumn id="2293" xr3:uid="{BE5DD86B-97E6-42B2-AD60-8CB16AB30CC3}" name="Column2293"/>
    <tableColumn id="2294" xr3:uid="{0674AB04-F612-45A0-9CE6-A479BBC3DAD9}" name="Column2294"/>
    <tableColumn id="2295" xr3:uid="{ED59DFD8-5D1B-4924-852C-573FD99B3C12}" name="Column2295"/>
    <tableColumn id="2296" xr3:uid="{E717C4A7-4B12-4705-88AA-A16282EF3213}" name="Column2296"/>
    <tableColumn id="2297" xr3:uid="{1C231E4C-20B1-4922-B847-95BD40F8F15C}" name="Column2297"/>
    <tableColumn id="2298" xr3:uid="{57ACF3EB-D0E6-4BB8-A1D1-DFE11401A1F8}" name="Column2298"/>
    <tableColumn id="2299" xr3:uid="{4DE12CBB-E2D6-453C-AC62-05AA8CAB05A4}" name="Column2299"/>
    <tableColumn id="2300" xr3:uid="{F5582DD7-BB12-4189-B84B-6AFEA1601080}" name="Column2300"/>
    <tableColumn id="2301" xr3:uid="{7FBB422D-7756-47C2-B4B7-371405050145}" name="Column2301"/>
    <tableColumn id="2302" xr3:uid="{6743D07F-9E0C-4DD6-903A-104FEB9E72FB}" name="Column2302"/>
    <tableColumn id="2303" xr3:uid="{624118E2-55BD-480A-A104-D30592B9354B}" name="Column2303"/>
    <tableColumn id="2304" xr3:uid="{32938385-B219-427E-94A1-EAEDD33138AE}" name="Column2304"/>
    <tableColumn id="2305" xr3:uid="{55102789-52B5-43FB-B018-875BB23338E6}" name="Column2305"/>
    <tableColumn id="2306" xr3:uid="{304B736F-69AB-40A8-9D2E-618700CA49CE}" name="Column2306"/>
    <tableColumn id="2307" xr3:uid="{CEFCE1D6-7261-4D99-B92F-125E06E4F55E}" name="Column2307"/>
    <tableColumn id="2308" xr3:uid="{669E5547-23BC-4295-A812-CF1AEC87C331}" name="Column2308"/>
    <tableColumn id="2309" xr3:uid="{DA57C3E3-63B4-4026-8B17-C4F4719F8B6C}" name="Column2309"/>
    <tableColumn id="2310" xr3:uid="{56D76777-BFAF-4879-87FF-8E4628169AD3}" name="Column2310"/>
    <tableColumn id="2311" xr3:uid="{44F94DA5-C2F4-4A30-8E9D-8BCCBDD7FEA3}" name="Column2311"/>
    <tableColumn id="2312" xr3:uid="{F703E142-E382-43E5-9AE0-32BD8810D469}" name="Column2312"/>
    <tableColumn id="2313" xr3:uid="{3238A585-5FF3-46E7-B6D7-4BD2952218E7}" name="Column2313"/>
    <tableColumn id="2314" xr3:uid="{3D403098-A5CB-40DB-A5C5-33042E2A5C0D}" name="Column2314"/>
    <tableColumn id="2315" xr3:uid="{21465E7F-8E24-4B91-8DDC-AF612F2E0FC3}" name="Column2315"/>
    <tableColumn id="2316" xr3:uid="{1C655557-9FF9-458C-A0E3-CE0EB7EEF87F}" name="Column2316"/>
    <tableColumn id="2317" xr3:uid="{1F9C836A-93C6-47A1-96AA-75F9BD159DFC}" name="Column2317"/>
    <tableColumn id="2318" xr3:uid="{9CE7936F-DE6E-4E02-BFDF-31B21CB075BB}" name="Column2318"/>
    <tableColumn id="2319" xr3:uid="{0A6D630E-C8ED-4C83-9147-C380BF99AF98}" name="Column2319"/>
    <tableColumn id="2320" xr3:uid="{891899AB-D8A0-4645-A467-CCD139409EB1}" name="Column2320"/>
    <tableColumn id="2321" xr3:uid="{CE39B5BA-0B1C-4387-8F2A-E130ADE93961}" name="Column2321"/>
    <tableColumn id="2322" xr3:uid="{0CB260CA-2DD7-469D-BADD-8E895AD041B4}" name="Column2322"/>
    <tableColumn id="2323" xr3:uid="{AD33F866-A6D6-4639-87A7-67BE73C267A9}" name="Column2323"/>
    <tableColumn id="2324" xr3:uid="{69A62934-CF44-43B7-BD8C-7546A6C94FFA}" name="Column2324"/>
    <tableColumn id="2325" xr3:uid="{26F831CC-1DB9-4FC7-B813-41F1E11FBEC2}" name="Column2325"/>
    <tableColumn id="2326" xr3:uid="{1117840D-F2DD-498D-A65A-B1FE6FCD75F8}" name="Column2326"/>
    <tableColumn id="2327" xr3:uid="{5423DE21-8C9C-4F05-B8C1-C5CD52A47BAA}" name="Column2327"/>
    <tableColumn id="2328" xr3:uid="{17D54976-FC03-4B65-B6D6-04E27A5592C4}" name="Column2328"/>
    <tableColumn id="2329" xr3:uid="{186241CC-5FE5-45C7-BE4D-8B87A359DC23}" name="Column2329"/>
    <tableColumn id="2330" xr3:uid="{C5BC9270-621D-4503-92FF-B57210B7E709}" name="Column2330"/>
    <tableColumn id="2331" xr3:uid="{D63F550A-98E4-4E9A-9267-1787DA9A3250}" name="Column2331"/>
    <tableColumn id="2332" xr3:uid="{D71C2C24-C301-4B23-ACA3-1BEA3BD5D209}" name="Column2332"/>
    <tableColumn id="2333" xr3:uid="{4095F0EF-0F9D-4CA6-ADD6-7E0B2B74C524}" name="Column2333"/>
    <tableColumn id="2334" xr3:uid="{A8D0D05C-02A5-4E37-8203-E804AA4DB394}" name="Column2334"/>
    <tableColumn id="2335" xr3:uid="{980C9FCA-2B6A-425C-8D0C-6A5DA9CA1CBE}" name="Column2335"/>
    <tableColumn id="2336" xr3:uid="{718101A6-DA9C-4CBD-9525-34C38083DA0C}" name="Column2336"/>
    <tableColumn id="2337" xr3:uid="{F3272F5B-8102-4CF3-B4F9-8D4FAA6B38ED}" name="Column2337"/>
    <tableColumn id="2338" xr3:uid="{C8A21150-12FA-46FF-A165-F0DFDB5B1ABF}" name="Column2338"/>
    <tableColumn id="2339" xr3:uid="{59B68DFA-72BD-47BC-85EA-749E4172A439}" name="Column2339"/>
    <tableColumn id="2340" xr3:uid="{5B3E4AA4-79AE-428B-A245-6E3609EF16D8}" name="Column2340"/>
    <tableColumn id="2341" xr3:uid="{6F8917D3-A7DC-4241-AD8B-5C01EC2F491C}" name="Column2341"/>
    <tableColumn id="2342" xr3:uid="{6E4A4010-30F2-43E6-90CD-E92D333AADD6}" name="Column2342"/>
    <tableColumn id="2343" xr3:uid="{34CCAF1A-2A22-4A48-A511-738B48F09763}" name="Column2343"/>
    <tableColumn id="2344" xr3:uid="{91C249B8-2419-4569-8A17-01189751A145}" name="Column2344"/>
    <tableColumn id="2345" xr3:uid="{CA989718-EE9C-4972-ADDD-678274892272}" name="Column2345"/>
    <tableColumn id="2346" xr3:uid="{D69615CE-8DEE-4E53-8892-4E57708576CE}" name="Column2346"/>
    <tableColumn id="2347" xr3:uid="{D24FFBEC-26D8-4B58-A886-CB1932FB5F78}" name="Column2347"/>
    <tableColumn id="2348" xr3:uid="{D5BEC9CC-27F7-4BF2-8EBC-87E4FEA6E115}" name="Column2348"/>
    <tableColumn id="2349" xr3:uid="{803F9C54-0AFE-48DD-AF7A-D49115F6D16C}" name="Column2349"/>
    <tableColumn id="2350" xr3:uid="{7B298C1F-0FEF-4D02-9A7F-4C65017096D4}" name="Column2350"/>
    <tableColumn id="2351" xr3:uid="{2AF0700E-D456-4119-ADDD-F76AE2749DA7}" name="Column2351"/>
    <tableColumn id="2352" xr3:uid="{F8824340-5B1F-47BD-B1BB-DC3825303F2E}" name="Column2352"/>
    <tableColumn id="2353" xr3:uid="{C372C181-7C01-4DCB-8B34-ED39F1D79891}" name="Column2353"/>
    <tableColumn id="2354" xr3:uid="{2D3B4DE5-39F5-4A41-B4CF-568E20334C7B}" name="Column2354"/>
    <tableColumn id="2355" xr3:uid="{E7941819-988E-417B-8316-897E5B139FE2}" name="Column2355"/>
    <tableColumn id="2356" xr3:uid="{1149F76C-493F-4478-8A9F-1FF87C15759D}" name="Column2356"/>
    <tableColumn id="2357" xr3:uid="{52818B68-6023-4381-AFA0-5E42C6448818}" name="Column2357"/>
    <tableColumn id="2358" xr3:uid="{5BD2E154-9AB1-4F07-9ED5-4CED51D9B78D}" name="Column2358"/>
    <tableColumn id="2359" xr3:uid="{23A3DEA5-7EEB-4D8B-B5CE-02E81C939DE8}" name="Column2359"/>
    <tableColumn id="2360" xr3:uid="{EEDB6034-7609-4B0E-BB5B-23CBF0AFD597}" name="Column2360"/>
    <tableColumn id="2361" xr3:uid="{1E8C00BE-F25F-4123-84B5-8875570FBAE9}" name="Column2361"/>
    <tableColumn id="2362" xr3:uid="{D52F1F1C-7E4F-45FA-89D8-37BD1583D458}" name="Column2362"/>
    <tableColumn id="2363" xr3:uid="{18DAA95C-1F83-4AC0-93D2-BFB037788CA5}" name="Column2363"/>
    <tableColumn id="2364" xr3:uid="{20089C2B-9589-4CF3-B63F-DB276C822068}" name="Column2364"/>
    <tableColumn id="2365" xr3:uid="{873666DB-39D5-4588-9E35-C3D0D0569F58}" name="Column2365"/>
    <tableColumn id="2366" xr3:uid="{7183C4DB-86B7-441E-85CE-76954F52BC8B}" name="Column2366"/>
    <tableColumn id="2367" xr3:uid="{AA48DCA5-B456-45A1-B6ED-22B64239CAAA}" name="Column2367"/>
    <tableColumn id="2368" xr3:uid="{E5E97971-5941-4D5F-B935-FD032E1E86E6}" name="Column2368"/>
    <tableColumn id="2369" xr3:uid="{9DB6C388-DC9F-4227-B452-97B8E7EA3508}" name="Column2369"/>
    <tableColumn id="2370" xr3:uid="{79BA894F-3280-49C6-A7D9-A67BA516F36E}" name="Column2370"/>
    <tableColumn id="2371" xr3:uid="{BE9277EE-AC01-468B-99BC-E549AAF7E8AD}" name="Column2371"/>
    <tableColumn id="2372" xr3:uid="{AA8C48E7-F309-4A2A-A7BB-3229C1C49995}" name="Column2372"/>
    <tableColumn id="2373" xr3:uid="{7110885B-5088-4377-86A0-CF79E89C9AB8}" name="Column2373"/>
    <tableColumn id="2374" xr3:uid="{DAE8853E-4BBC-4CCD-B034-8B7BB727B62B}" name="Column2374"/>
    <tableColumn id="2375" xr3:uid="{26E8FE39-DE2A-4204-9AED-D9DD2CA355AE}" name="Column2375"/>
    <tableColumn id="2376" xr3:uid="{A2F976A5-C583-4D3D-800A-21283F27D732}" name="Column2376"/>
    <tableColumn id="2377" xr3:uid="{156950A8-9091-4061-B6C3-E0FB3448380A}" name="Column2377"/>
    <tableColumn id="2378" xr3:uid="{80785186-AEEE-4EEA-97D2-F0FB3F30E397}" name="Column2378"/>
    <tableColumn id="2379" xr3:uid="{EC1E8F5D-97AD-44AD-9D88-E3EA22C32F18}" name="Column2379"/>
    <tableColumn id="2380" xr3:uid="{CFFD3CF3-D315-4223-BA9B-EEEA30A461A2}" name="Column2380"/>
    <tableColumn id="2381" xr3:uid="{43B66CF5-3634-4E20-901D-EDCEAA23CBC3}" name="Column2381"/>
    <tableColumn id="2382" xr3:uid="{A75ED703-7A34-4B82-B850-851EAC6E8213}" name="Column2382"/>
    <tableColumn id="2383" xr3:uid="{283D53AC-717A-468E-BF71-A9E2D1200709}" name="Column2383"/>
    <tableColumn id="2384" xr3:uid="{4119F15D-BC10-4AA0-A926-0F72DD2FE0F2}" name="Column2384"/>
    <tableColumn id="2385" xr3:uid="{F8B58970-12D8-46F6-9754-FA27F9EFCF97}" name="Column2385"/>
    <tableColumn id="2386" xr3:uid="{366010EE-6CB6-4EB3-A575-637041396505}" name="Column2386"/>
    <tableColumn id="2387" xr3:uid="{82F314F3-3655-497B-876B-6056EFCA9244}" name="Column2387"/>
    <tableColumn id="2388" xr3:uid="{613B330D-3747-4A7C-B8B3-1882FA9A74F2}" name="Column2388"/>
    <tableColumn id="2389" xr3:uid="{74CB4947-C04C-4A6B-8A25-4E4173A82F58}" name="Column2389"/>
    <tableColumn id="2390" xr3:uid="{BE2DA374-22CF-4374-ABF2-D30D45A2DA00}" name="Column2390"/>
    <tableColumn id="2391" xr3:uid="{6AE36D17-67BB-4709-9F4A-F0DBB4899BB8}" name="Column2391"/>
    <tableColumn id="2392" xr3:uid="{251795BD-6C0C-49B4-BAC3-7B2B8CC955E9}" name="Column2392"/>
    <tableColumn id="2393" xr3:uid="{68416826-61E2-4851-B0EA-0F9419D033B4}" name="Column2393"/>
    <tableColumn id="2394" xr3:uid="{072727BA-E677-4A35-B296-DFEEB5A9AF56}" name="Column2394"/>
    <tableColumn id="2395" xr3:uid="{33E0C377-9446-468F-AA18-22C058854FE7}" name="Column2395"/>
    <tableColumn id="2396" xr3:uid="{8FA8F7FF-C777-4105-A48A-B14B89EB3586}" name="Column2396"/>
    <tableColumn id="2397" xr3:uid="{B2782325-FC59-45DD-8D1C-485E66362DDD}" name="Column2397"/>
    <tableColumn id="2398" xr3:uid="{E9CCAE1E-EE52-48CE-85E6-C209D7E9A418}" name="Column2398"/>
    <tableColumn id="2399" xr3:uid="{B913E375-667C-4E70-80B3-72878015A32E}" name="Column2399"/>
    <tableColumn id="2400" xr3:uid="{0D14C455-6F85-47B4-B1FB-E9F2AF98D05D}" name="Column2400"/>
    <tableColumn id="2401" xr3:uid="{65F5FCBC-EBA9-4C61-9ACD-AD0A178C0B38}" name="Column2401"/>
    <tableColumn id="2402" xr3:uid="{C2B231F1-D410-410D-949D-7F6822EB9035}" name="Column2402"/>
    <tableColumn id="2403" xr3:uid="{F46689EF-5E78-46B5-944B-B9B14B2FA570}" name="Column2403"/>
    <tableColumn id="2404" xr3:uid="{B729F86B-9CF5-4F7D-94CC-CCC737AC55F9}" name="Column2404"/>
    <tableColumn id="2405" xr3:uid="{1A1A5AA7-39F7-4BB5-AC07-1D1D6B31ABB2}" name="Column2405"/>
    <tableColumn id="2406" xr3:uid="{B99C3A53-905B-4C6A-BA9A-C12C9F560C46}" name="Column2406"/>
    <tableColumn id="2407" xr3:uid="{527A21DC-D15D-4968-8BE9-000A935A2FC3}" name="Column2407"/>
    <tableColumn id="2408" xr3:uid="{AFA7E163-111F-4AF0-9BEE-465583E0803D}" name="Column2408"/>
    <tableColumn id="2409" xr3:uid="{CDE550C6-37DA-47C2-BFC1-66CFCDFA90ED}" name="Column2409"/>
    <tableColumn id="2410" xr3:uid="{F6D82D2C-7BC7-4418-A2B8-4FED64BAE0AC}" name="Column2410"/>
    <tableColumn id="2411" xr3:uid="{DCD653FA-1DE2-4B91-8115-347945E8798E}" name="Column2411"/>
    <tableColumn id="2412" xr3:uid="{8376FDC2-69B6-4E68-9156-CD23562FF066}" name="Column2412"/>
    <tableColumn id="2413" xr3:uid="{6128B653-7F2C-440F-9214-F105D80AE328}" name="Column2413"/>
    <tableColumn id="2414" xr3:uid="{4DE69A30-4B2D-4567-8287-A6C34CBF8873}" name="Column2414"/>
    <tableColumn id="2415" xr3:uid="{657DE681-5F38-44F7-B083-4C7B114037AB}" name="Column2415"/>
    <tableColumn id="2416" xr3:uid="{B2A83427-F657-46D2-91BC-03896DF754C1}" name="Column2416"/>
    <tableColumn id="2417" xr3:uid="{2A151A71-1135-4DD6-88C4-403A47E34901}" name="Column2417"/>
    <tableColumn id="2418" xr3:uid="{9D657070-C798-4DCB-93F8-1FDA68D99FDB}" name="Column2418"/>
    <tableColumn id="2419" xr3:uid="{562C2846-BA30-4AE0-B992-2E46253BBF9F}" name="Column2419"/>
    <tableColumn id="2420" xr3:uid="{13FD1346-8D54-4534-A6DB-E0A9CAAE9686}" name="Column2420"/>
    <tableColumn id="2421" xr3:uid="{7D8DB1C9-8F48-4F28-9ED5-D26851F01DEF}" name="Column2421"/>
    <tableColumn id="2422" xr3:uid="{4434EF27-B898-4BA5-AA18-F6DBFF948C63}" name="Column2422"/>
    <tableColumn id="2423" xr3:uid="{C0019AF8-CC5F-4072-BFE7-8C024E275D29}" name="Column2423"/>
    <tableColumn id="2424" xr3:uid="{67DAFB2B-0177-4A8D-ABC5-5BC6B5BD1425}" name="Column2424"/>
    <tableColumn id="2425" xr3:uid="{76C95CCE-116B-4858-8A4F-3AF0EEFE5693}" name="Column2425"/>
    <tableColumn id="2426" xr3:uid="{775A3E96-3F44-4002-BE19-83E43F850B8B}" name="Column2426"/>
    <tableColumn id="2427" xr3:uid="{050608B6-788F-4F98-9C66-D3902B51D67D}" name="Column2427"/>
    <tableColumn id="2428" xr3:uid="{66BAB634-0157-491A-91C0-B4A4ABFB3242}" name="Column2428"/>
    <tableColumn id="2429" xr3:uid="{7EE0F518-44B3-41CC-BB69-B307290EDA8F}" name="Column2429"/>
    <tableColumn id="2430" xr3:uid="{2B9B3DCA-2460-4811-BA9F-8BF5DA8B3C1D}" name="Column2430"/>
    <tableColumn id="2431" xr3:uid="{182248F0-4E17-4351-B771-B6EF710CCB9A}" name="Column2431"/>
    <tableColumn id="2432" xr3:uid="{68947514-61AB-4C8F-BF3A-CE0660F07A97}" name="Column2432"/>
    <tableColumn id="2433" xr3:uid="{5BEF5592-5A71-4C12-A156-18003F4C443C}" name="Column2433"/>
    <tableColumn id="2434" xr3:uid="{574DDC0D-4D2A-4506-AE2C-796B09415864}" name="Column2434"/>
    <tableColumn id="2435" xr3:uid="{9DEF3BAF-894B-4E97-9B7F-05A3DE3F53B4}" name="Column2435"/>
    <tableColumn id="2436" xr3:uid="{C402AA14-2722-4389-8B2F-3825A76E46C0}" name="Column2436"/>
    <tableColumn id="2437" xr3:uid="{BB5C15F7-4C43-4986-8CA1-D36901FBD587}" name="Column2437"/>
    <tableColumn id="2438" xr3:uid="{3DAB2484-E5D4-40C2-9F8F-424B0D8F4EAC}" name="Column2438"/>
    <tableColumn id="2439" xr3:uid="{ECC5DE40-8D5C-4A76-AC6E-0603C22E4000}" name="Column2439"/>
    <tableColumn id="2440" xr3:uid="{E8AE0213-9DC1-43D0-AB86-76512CBC5A57}" name="Column2440"/>
    <tableColumn id="2441" xr3:uid="{92C441CB-393F-4A5D-AC5B-D5632FACED42}" name="Column2441"/>
    <tableColumn id="2442" xr3:uid="{92177DD7-2137-45CD-834B-357D5B3DF42A}" name="Column2442"/>
    <tableColumn id="2443" xr3:uid="{A1FBF0F5-CBFD-4406-9485-A477673B6D27}" name="Column2443"/>
    <tableColumn id="2444" xr3:uid="{E222D93B-574C-4FDA-852C-A1A5BA313B7E}" name="Column2444"/>
    <tableColumn id="2445" xr3:uid="{B49E22FC-358F-45C2-B203-186A946E1086}" name="Column2445"/>
    <tableColumn id="2446" xr3:uid="{E0B91332-77A7-4F5E-AD5E-F6F85EE3B704}" name="Column2446"/>
    <tableColumn id="2447" xr3:uid="{0D7CAE68-A904-499D-87E5-5FEA2FCA90AF}" name="Column2447"/>
    <tableColumn id="2448" xr3:uid="{87D2A556-A8ED-4F9C-B4F0-D5FFCC17751B}" name="Column2448"/>
    <tableColumn id="2449" xr3:uid="{23FCDE2F-06C8-4328-A062-89564597D8BA}" name="Column2449"/>
    <tableColumn id="2450" xr3:uid="{174DE338-461F-482A-A95F-8CC7B61CE417}" name="Column2450"/>
    <tableColumn id="2451" xr3:uid="{DE87EE13-574B-440F-A33F-4B51DB611387}" name="Column2451"/>
    <tableColumn id="2452" xr3:uid="{78300BD6-32DF-4CCD-A5B7-22527A38FF9B}" name="Column2452"/>
    <tableColumn id="2453" xr3:uid="{7B11E4CD-474D-460C-BBD5-AB67D1A8F340}" name="Column2453"/>
    <tableColumn id="2454" xr3:uid="{D6D4BC4A-5A69-4291-B50E-42F24BB72A01}" name="Column2454"/>
    <tableColumn id="2455" xr3:uid="{F0807924-4D44-4E3E-9E41-72223D82588F}" name="Column2455"/>
    <tableColumn id="2456" xr3:uid="{CA3AD9D8-E53C-4DE2-9A78-445386F82BE3}" name="Column2456"/>
    <tableColumn id="2457" xr3:uid="{36D56457-AC0E-444D-8F42-E7299C38C326}" name="Column2457"/>
    <tableColumn id="2458" xr3:uid="{045C464D-8093-4278-94F9-7BF064AAF2DD}" name="Column2458"/>
    <tableColumn id="2459" xr3:uid="{67459DC7-8020-4480-AF81-7E3D0A985DF1}" name="Column2459"/>
    <tableColumn id="2460" xr3:uid="{7AD3ADDB-2942-415A-82BE-FC1D1491A80B}" name="Column2460"/>
    <tableColumn id="2461" xr3:uid="{D543D99E-1429-402D-A30B-25E3B5308D06}" name="Column2461"/>
    <tableColumn id="2462" xr3:uid="{3BE68712-D298-427B-92D2-8AD35B4821D5}" name="Column2462"/>
    <tableColumn id="2463" xr3:uid="{6C410DE3-2B4A-4028-BDAB-305ECBF66141}" name="Column2463"/>
    <tableColumn id="2464" xr3:uid="{FEEC9347-66DB-4DF9-9AF7-F5A0BC1DB9ED}" name="Column2464"/>
    <tableColumn id="2465" xr3:uid="{10F34796-E11A-455D-813F-D194D5DD33E1}" name="Column2465"/>
    <tableColumn id="2466" xr3:uid="{326037FD-5853-421D-8385-B68B9FE4C1D4}" name="Column2466"/>
    <tableColumn id="2467" xr3:uid="{CAFA465D-A7E9-4774-9A12-BB925CDD572A}" name="Column2467"/>
    <tableColumn id="2468" xr3:uid="{FC27CD18-2791-4867-82F0-DA9287B6316F}" name="Column2468"/>
    <tableColumn id="2469" xr3:uid="{AA43A32D-7E03-4C9C-9073-05EAA89DCB0A}" name="Column2469"/>
    <tableColumn id="2470" xr3:uid="{37F3E8BC-9C3C-471A-9732-C7826AC55539}" name="Column2470"/>
    <tableColumn id="2471" xr3:uid="{3DA53E08-0647-4295-8E98-781AC1BAB10D}" name="Column2471"/>
    <tableColumn id="2472" xr3:uid="{DEDA43E9-53D0-4606-9A8B-121BE787B367}" name="Column2472"/>
    <tableColumn id="2473" xr3:uid="{BE516D39-3692-49FE-BBC8-5752575079D0}" name="Column2473"/>
    <tableColumn id="2474" xr3:uid="{CBEDB18E-5912-4813-98E4-94FCD39B1278}" name="Column2474"/>
    <tableColumn id="2475" xr3:uid="{BCD29233-F749-4F09-BD4B-A054505E1861}" name="Column2475"/>
    <tableColumn id="2476" xr3:uid="{BB5F2198-6745-457E-B9CF-F1EA7B6F46D8}" name="Column2476"/>
    <tableColumn id="2477" xr3:uid="{8C6563BF-C90A-4E03-B197-C3A18381BE0D}" name="Column2477"/>
    <tableColumn id="2478" xr3:uid="{1DE3005E-4EA5-4DC0-9302-C3478854D4E1}" name="Column2478"/>
    <tableColumn id="2479" xr3:uid="{D7C9B63A-D192-4378-A466-5E6E0DAA5D6F}" name="Column2479"/>
    <tableColumn id="2480" xr3:uid="{FB65DE01-B906-4023-8256-88853A9DFE21}" name="Column2480"/>
    <tableColumn id="2481" xr3:uid="{1610B52C-ED2C-417A-A971-F5C46103E45A}" name="Column2481"/>
    <tableColumn id="2482" xr3:uid="{50B29920-F0A1-4A24-B7F8-7408E8C4838A}" name="Column2482"/>
    <tableColumn id="2483" xr3:uid="{2B07DDEE-00AA-48D5-83C3-5C523DCFC2AD}" name="Column2483"/>
    <tableColumn id="2484" xr3:uid="{51154657-EA0F-4C9E-8946-1EA5D010851C}" name="Column2484"/>
    <tableColumn id="2485" xr3:uid="{F9819A47-B8E5-48BE-91A2-07F36ED81510}" name="Column2485"/>
    <tableColumn id="2486" xr3:uid="{08F455C7-5750-4617-9F5C-1715FB95ECBB}" name="Column2486"/>
    <tableColumn id="2487" xr3:uid="{B62F18D6-564A-4E41-A23A-0124B6C9C8A0}" name="Column2487"/>
    <tableColumn id="2488" xr3:uid="{2D907362-4DDE-4882-A059-042ED063BF92}" name="Column2488"/>
    <tableColumn id="2489" xr3:uid="{B615E304-299D-4D71-9550-DCED070BA1C7}" name="Column2489"/>
    <tableColumn id="2490" xr3:uid="{952E3FD6-F92D-4925-AB44-7F7D03CB36AB}" name="Column2490"/>
    <tableColumn id="2491" xr3:uid="{64CB291F-F128-4BF7-AD29-9BB0859503AD}" name="Column2491"/>
    <tableColumn id="2492" xr3:uid="{9D9C7A30-0EAF-43B6-9DF7-59064A76B010}" name="Column2492"/>
    <tableColumn id="2493" xr3:uid="{5ACE37B3-ECCC-472B-8DFB-274897DE2897}" name="Column2493"/>
    <tableColumn id="2494" xr3:uid="{7AD57F18-A33C-4EAE-B76A-43E42A46C33F}" name="Column2494"/>
    <tableColumn id="2495" xr3:uid="{97DFE862-E260-4D25-9F0F-B186D3255F7F}" name="Column2495"/>
    <tableColumn id="2496" xr3:uid="{3FE5C46C-37B2-49E1-B5C0-37471CE508DB}" name="Column2496"/>
    <tableColumn id="2497" xr3:uid="{76AF13DD-D745-4E7D-9C12-FE4B69ED4412}" name="Column2497"/>
    <tableColumn id="2498" xr3:uid="{B817514F-5038-4C85-AB4C-C8529C7770DE}" name="Column2498"/>
    <tableColumn id="2499" xr3:uid="{BC8C0769-9A43-4B9A-BF97-D2080B2694C1}" name="Column2499"/>
    <tableColumn id="2500" xr3:uid="{56872615-14F1-4270-9B82-C8F5DAD4F994}" name="Column2500"/>
    <tableColumn id="2501" xr3:uid="{1636EA86-8E5E-40FB-8B03-A0CAB268541A}" name="Column2501"/>
    <tableColumn id="2502" xr3:uid="{BF7A9391-2F89-4513-A9B4-94F15FC0C7DB}" name="Column2502"/>
    <tableColumn id="2503" xr3:uid="{FD887205-1BE0-4273-9686-B304FA9A3E9D}" name="Column2503"/>
    <tableColumn id="2504" xr3:uid="{B1788260-5FDA-449F-8CB1-737AD8039519}" name="Column2504"/>
    <tableColumn id="2505" xr3:uid="{1C104B14-C33F-4293-9B0D-5637AC4B7D7B}" name="Column2505"/>
    <tableColumn id="2506" xr3:uid="{516794FE-EC0F-4DA4-839D-DE5135C18BB8}" name="Column2506"/>
    <tableColumn id="2507" xr3:uid="{BC8F669C-9C91-4B13-B3D8-47CBE8B99A89}" name="Column2507"/>
    <tableColumn id="2508" xr3:uid="{A48F58E9-4BFC-41C8-BFC0-39B0993E9B36}" name="Column2508"/>
    <tableColumn id="2509" xr3:uid="{9C535450-1917-4F18-81C9-9B4FAFBAB67C}" name="Column2509"/>
    <tableColumn id="2510" xr3:uid="{6C0468BC-2133-4B46-B642-C21017D8FBCF}" name="Column2510"/>
    <tableColumn id="2511" xr3:uid="{CA3A17A9-B467-4F55-BE28-29CA95A6D694}" name="Column2511"/>
    <tableColumn id="2512" xr3:uid="{F2785B18-875B-4D80-99BA-88667685120C}" name="Column2512"/>
    <tableColumn id="2513" xr3:uid="{01E722F7-D73D-426F-9634-F9BD52BFE530}" name="Column2513"/>
    <tableColumn id="2514" xr3:uid="{555D14F0-EFDA-4F90-9F4B-0B06486FC424}" name="Column2514"/>
    <tableColumn id="2515" xr3:uid="{BA35CA0D-2EF2-4493-9F77-DDC90322FB25}" name="Column2515"/>
    <tableColumn id="2516" xr3:uid="{EB4E2DDD-79ED-4A4B-83A6-CE4B054D14C5}" name="Column2516"/>
    <tableColumn id="2517" xr3:uid="{F339F6A1-D1F5-41FC-B14C-72DCFAC9340E}" name="Column2517"/>
    <tableColumn id="2518" xr3:uid="{CAAE47D5-5855-4E76-86C7-AA7695EAA43F}" name="Column2518"/>
    <tableColumn id="2519" xr3:uid="{38ED6161-EAA8-47D0-9905-FAE5863109AA}" name="Column2519"/>
    <tableColumn id="2520" xr3:uid="{C91A4A8D-C0FA-48AC-BD6C-34C3A93E5A1E}" name="Column2520"/>
    <tableColumn id="2521" xr3:uid="{C71DAA03-7CA7-4E44-BE4B-27240433DF97}" name="Column2521"/>
    <tableColumn id="2522" xr3:uid="{76A35CA3-B3E3-4B2F-8FCC-B1ECB3AC3B56}" name="Column2522"/>
    <tableColumn id="2523" xr3:uid="{9C4C2587-D2F7-4A8A-B7DD-8834114CD5AC}" name="Column2523"/>
    <tableColumn id="2524" xr3:uid="{91F5BF22-FB82-4190-AEBB-BEA3330EE8FC}" name="Column2524"/>
    <tableColumn id="2525" xr3:uid="{EA56F030-2850-4BE3-8AA4-441D2E5189D7}" name="Column2525"/>
    <tableColumn id="2526" xr3:uid="{ACCF3B3F-FFD7-420C-AC6D-83524F7C7C76}" name="Column2526"/>
    <tableColumn id="2527" xr3:uid="{1ABD9487-56EA-4676-AAA1-F846CC9AF361}" name="Column2527"/>
    <tableColumn id="2528" xr3:uid="{F8F6EAE5-8BD7-4E6A-9995-E86B61CA529B}" name="Column2528"/>
    <tableColumn id="2529" xr3:uid="{1FCCB98A-72CC-45A1-A6D2-0D0413768AEE}" name="Column2529"/>
    <tableColumn id="2530" xr3:uid="{24220BCE-99EA-4707-BCE9-2AF66C0F3713}" name="Column2530"/>
    <tableColumn id="2531" xr3:uid="{3F43FDC1-94A3-4511-9B90-558F66B1B54C}" name="Column2531"/>
    <tableColumn id="2532" xr3:uid="{F54726BC-4AC3-4DAC-80B9-21D0413EB8E5}" name="Column2532"/>
    <tableColumn id="2533" xr3:uid="{B9804424-E019-43EA-A5E2-C9423A15FAC6}" name="Column2533"/>
    <tableColumn id="2534" xr3:uid="{26C00B60-C266-4846-A92B-6207AEBB4B2D}" name="Column2534"/>
    <tableColumn id="2535" xr3:uid="{EACF96AE-3E07-4447-9021-C81BF470310F}" name="Column2535"/>
    <tableColumn id="2536" xr3:uid="{B218D5B8-9DCA-44A1-9275-667AC43EDA43}" name="Column2536"/>
    <tableColumn id="2537" xr3:uid="{C8CB1799-8DCB-4A5A-AE1B-B343EE5180A8}" name="Column2537"/>
    <tableColumn id="2538" xr3:uid="{A7679506-F50F-4950-AD59-BF028D946264}" name="Column2538"/>
    <tableColumn id="2539" xr3:uid="{D605ABDD-3A5C-495C-8D32-34BD2518007B}" name="Column2539"/>
    <tableColumn id="2540" xr3:uid="{DC954985-6C19-4BF5-91AA-FAC0EC525AAB}" name="Column2540"/>
    <tableColumn id="2541" xr3:uid="{E707AE96-BE9B-4723-9E5B-847788B597DE}" name="Column2541"/>
    <tableColumn id="2542" xr3:uid="{A74FBF4C-B495-4E2C-A8E2-86ABE8EE1AC6}" name="Column2542"/>
    <tableColumn id="2543" xr3:uid="{13534DA3-3B2D-45A0-9718-0396D2EF30D6}" name="Column2543"/>
    <tableColumn id="2544" xr3:uid="{A64C516D-099B-4EBD-A4F0-D80AEF3FB90A}" name="Column2544"/>
    <tableColumn id="2545" xr3:uid="{09246DF5-823F-4402-AF74-1F958D160323}" name="Column2545"/>
    <tableColumn id="2546" xr3:uid="{21337902-EEBA-4B47-8A35-BE8CC7F68A30}" name="Column2546"/>
    <tableColumn id="2547" xr3:uid="{2E6467CF-6297-498C-882B-B444065CBFE5}" name="Column2547"/>
    <tableColumn id="2548" xr3:uid="{FF8B0CF8-6A8F-41BB-B089-D286CF8EB43D}" name="Column2548"/>
    <tableColumn id="2549" xr3:uid="{CA57E416-EF84-4B01-86C5-8C8E4FC05309}" name="Column2549"/>
    <tableColumn id="2550" xr3:uid="{297DF9CE-69EC-4F9F-9625-48910A8168D2}" name="Column2550"/>
    <tableColumn id="2551" xr3:uid="{4407863A-3B3D-40E9-BA9A-59D9DF06DB8E}" name="Column2551"/>
    <tableColumn id="2552" xr3:uid="{FC9523D0-80BF-4B70-9028-A64464C167BC}" name="Column2552"/>
    <tableColumn id="2553" xr3:uid="{30604DD6-0E51-4953-807E-CAA8C0E57B6C}" name="Column2553"/>
    <tableColumn id="2554" xr3:uid="{10C23A43-9907-4EFC-A5E8-01A642CE0522}" name="Column2554"/>
    <tableColumn id="2555" xr3:uid="{4499F9BF-686E-4971-A68D-FCDB20D126EA}" name="Column2555"/>
    <tableColumn id="2556" xr3:uid="{940E9981-E88E-473C-ACDF-94207A648321}" name="Column2556"/>
    <tableColumn id="2557" xr3:uid="{BD3713DE-577D-48C5-BFED-A63B7615E67F}" name="Column2557"/>
    <tableColumn id="2558" xr3:uid="{B8E17678-42EE-4DB7-87A7-C9A948FE5260}" name="Column2558"/>
    <tableColumn id="2559" xr3:uid="{B2CEB056-84BA-4A8D-879C-0A52791B9EBD}" name="Column2559"/>
    <tableColumn id="2560" xr3:uid="{7EB46998-848E-4612-9ADA-77CEDDD598DC}" name="Column2560"/>
    <tableColumn id="2561" xr3:uid="{C03E0E5A-F0C5-48C7-AE93-6170A7A55A6E}" name="Column2561"/>
    <tableColumn id="2562" xr3:uid="{0128036A-E076-482E-A360-1C3F4F3AA253}" name="Column2562"/>
    <tableColumn id="2563" xr3:uid="{B81E2A70-CAC3-4CA9-81A3-FA56065DD918}" name="Column2563"/>
    <tableColumn id="2564" xr3:uid="{97A0C1B2-15DE-413D-9295-C2081C9AC70F}" name="Column2564"/>
    <tableColumn id="2565" xr3:uid="{9785D92B-A72F-477B-BF22-158BCD419BE8}" name="Column2565"/>
    <tableColumn id="2566" xr3:uid="{953AA947-8E52-461F-B0D7-B1C7B6F6B872}" name="Column2566"/>
    <tableColumn id="2567" xr3:uid="{7BD13BBF-1F59-4DE6-BC46-4E46526422CB}" name="Column2567"/>
    <tableColumn id="2568" xr3:uid="{1204D1BB-E17F-4CDA-8965-C70284B14E46}" name="Column2568"/>
    <tableColumn id="2569" xr3:uid="{FFD80AA8-CB8F-4AC3-9657-DEB8B1BC8FA0}" name="Column2569"/>
    <tableColumn id="2570" xr3:uid="{4669109D-1780-4FB1-A187-3B91BE6AA5EC}" name="Column2570"/>
    <tableColumn id="2571" xr3:uid="{9C741045-EC65-4454-AA83-6C8894A714C8}" name="Column2571"/>
    <tableColumn id="2572" xr3:uid="{34C0316A-2EF5-4DB1-A58E-63FB7A7F5CAA}" name="Column2572"/>
    <tableColumn id="2573" xr3:uid="{2C15530D-4DBF-454D-90B7-274B4F53BEEC}" name="Column2573"/>
    <tableColumn id="2574" xr3:uid="{67593957-1D00-41BA-BB66-E36ABE291507}" name="Column2574"/>
    <tableColumn id="2575" xr3:uid="{F2D6D298-714B-431C-8734-29D3AF93CE31}" name="Column2575"/>
    <tableColumn id="2576" xr3:uid="{C6B5CA0A-A1DC-4A15-95BD-9C21C0A24F01}" name="Column2576"/>
    <tableColumn id="2577" xr3:uid="{34C54F8E-0970-48E2-BFBB-0825551E276B}" name="Column2577"/>
    <tableColumn id="2578" xr3:uid="{C05D4BF3-14D7-4295-BB98-F0B4BD7263CA}" name="Column2578"/>
    <tableColumn id="2579" xr3:uid="{5B3280EB-09C1-4B3A-9CA6-D95E355028DB}" name="Column2579"/>
    <tableColumn id="2580" xr3:uid="{C9458818-D39E-4F54-BBB5-E18A55C68779}" name="Column2580"/>
    <tableColumn id="2581" xr3:uid="{9375E378-8177-4DB3-917C-438960365839}" name="Column2581"/>
    <tableColumn id="2582" xr3:uid="{769ADFA0-6B3E-4CD4-958A-6F1B437E57DD}" name="Column2582"/>
    <tableColumn id="2583" xr3:uid="{75BB2C69-C4EF-4D7F-B4AD-12E8A825CF29}" name="Column2583"/>
    <tableColumn id="2584" xr3:uid="{40763BB3-4166-4B0E-B42B-6A2EEB1FFA85}" name="Column2584"/>
    <tableColumn id="2585" xr3:uid="{A6A84372-8356-4214-8ECA-A0126E3F2D8B}" name="Column2585"/>
    <tableColumn id="2586" xr3:uid="{34C3513E-F2C2-4028-9B8C-F7D446EA5E6F}" name="Column2586"/>
    <tableColumn id="2587" xr3:uid="{BDBFED52-213B-483E-A038-74D3DB3DFA29}" name="Column2587"/>
    <tableColumn id="2588" xr3:uid="{64199F51-A6BD-46B5-B2C0-1BFA4BD35C28}" name="Column2588"/>
    <tableColumn id="2589" xr3:uid="{EDCA5A7C-B97C-43E4-88C1-34DE3B55E732}" name="Column2589"/>
    <tableColumn id="2590" xr3:uid="{98EE754E-417E-44C3-B2D3-8AFDD19CE038}" name="Column2590"/>
    <tableColumn id="2591" xr3:uid="{00659C40-1466-4643-A33B-39A8732D2DC4}" name="Column2591"/>
    <tableColumn id="2592" xr3:uid="{DF57C685-44B8-4CA9-981B-5A1581121763}" name="Column2592"/>
    <tableColumn id="2593" xr3:uid="{932BD1E4-16E0-4649-AE92-B41D9E6B2D4A}" name="Column2593"/>
    <tableColumn id="2594" xr3:uid="{0CD16D6E-42BD-4700-8B3D-54C7D6B358C4}" name="Column2594"/>
    <tableColumn id="2595" xr3:uid="{E45E9DFF-56AD-4A64-98D7-2DA7C62DF323}" name="Column2595"/>
    <tableColumn id="2596" xr3:uid="{FBAB21D1-B332-41A3-94DC-C865301D0DF3}" name="Column2596"/>
    <tableColumn id="2597" xr3:uid="{C745AACA-B015-4135-B4C2-EB16E5B8E9F6}" name="Column2597"/>
    <tableColumn id="2598" xr3:uid="{4E65A57E-CFD6-4E17-8B48-FEB746F10B79}" name="Column2598"/>
    <tableColumn id="2599" xr3:uid="{D516DCE6-C08A-4281-8D91-42F7C972AA04}" name="Column2599"/>
    <tableColumn id="2600" xr3:uid="{7B53D3F4-7E65-4357-AE6D-6CF635500957}" name="Column2600"/>
    <tableColumn id="2601" xr3:uid="{8257F578-946E-4FB6-8BDF-B3E2BA1AC9DC}" name="Column2601"/>
    <tableColumn id="2602" xr3:uid="{8AE193D1-A79A-4A1D-AA2A-57ADF6DF011F}" name="Column2602"/>
    <tableColumn id="2603" xr3:uid="{1407ECAA-37E2-4E37-BAB7-D0F8E7A20231}" name="Column2603"/>
    <tableColumn id="2604" xr3:uid="{8D785F94-751C-480E-AD66-E549E84D104C}" name="Column2604"/>
    <tableColumn id="2605" xr3:uid="{A89BF56E-7105-4C58-8D50-9A46E253E709}" name="Column2605"/>
    <tableColumn id="2606" xr3:uid="{D9FEB66A-7151-459B-8A72-ABE7570A4E7D}" name="Column2606"/>
    <tableColumn id="2607" xr3:uid="{D7D039F8-3AB6-407F-B1BD-6A7799E6036A}" name="Column2607"/>
    <tableColumn id="2608" xr3:uid="{CA029C6B-AD06-4510-9735-491DB5133095}" name="Column2608"/>
    <tableColumn id="2609" xr3:uid="{A908D85D-8848-423B-AAAD-358AF85194F1}" name="Column2609"/>
    <tableColumn id="2610" xr3:uid="{146B64AC-4F98-4BEB-A013-B34275939F6F}" name="Column2610"/>
    <tableColumn id="2611" xr3:uid="{7BF4B2B0-2A17-4946-8C22-AC7E630E9D91}" name="Column2611"/>
    <tableColumn id="2612" xr3:uid="{BBD3632E-23DA-479C-8D31-985278EC5118}" name="Column2612"/>
    <tableColumn id="2613" xr3:uid="{357B7C0E-A109-42EA-8828-0274D923A96A}" name="Column2613"/>
    <tableColumn id="2614" xr3:uid="{E8F24A5E-8554-41E9-B0F6-5F50A7491111}" name="Column2614"/>
    <tableColumn id="2615" xr3:uid="{39660693-68BE-437B-8A41-BDC7C9A518EB}" name="Column2615"/>
    <tableColumn id="2616" xr3:uid="{A9972151-308C-4020-B3EE-1C54CBDCC616}" name="Column2616"/>
    <tableColumn id="2617" xr3:uid="{223AC1C3-1083-4E2A-A9BA-89D233DB8ACA}" name="Column2617"/>
    <tableColumn id="2618" xr3:uid="{BA80FEC1-8F24-489C-B981-6426DDD2A25D}" name="Column2618"/>
    <tableColumn id="2619" xr3:uid="{ED06ED33-B111-4D5F-B420-BADC243D2650}" name="Column2619"/>
    <tableColumn id="2620" xr3:uid="{A4B7CC09-5974-49BB-A7F0-EC4647C3FCB9}" name="Column2620"/>
    <tableColumn id="2621" xr3:uid="{E56891F4-5D2B-4C9B-B486-65BB10C3DDB5}" name="Column2621"/>
    <tableColumn id="2622" xr3:uid="{73D25C0A-F26F-442B-BDE2-5430B81D3F0A}" name="Column2622"/>
    <tableColumn id="2623" xr3:uid="{1E7A709B-6FAE-4E6E-8AE5-F18051667685}" name="Column2623"/>
    <tableColumn id="2624" xr3:uid="{C193D944-5033-4AA4-B93F-B9D381F237BA}" name="Column2624"/>
    <tableColumn id="2625" xr3:uid="{597BF9E7-89C0-41BB-A309-A1475905BAC9}" name="Column2625"/>
    <tableColumn id="2626" xr3:uid="{7C3C53F8-7DDF-40B1-9B9D-6CDD9E993DA0}" name="Column2626"/>
    <tableColumn id="2627" xr3:uid="{C5BE6749-39E2-4A37-9266-D25B6756E998}" name="Column2627"/>
    <tableColumn id="2628" xr3:uid="{9A6E4A2D-A489-4E5E-9DF5-BA12071D5999}" name="Column2628"/>
    <tableColumn id="2629" xr3:uid="{A7C25EDB-6084-4BDB-97E9-34E9C31C9869}" name="Column2629"/>
    <tableColumn id="2630" xr3:uid="{06114BDF-CF5F-4476-AB8F-4B922317475F}" name="Column2630"/>
    <tableColumn id="2631" xr3:uid="{B4B40B14-14CC-48E5-805B-A66BA1A09482}" name="Column2631"/>
    <tableColumn id="2632" xr3:uid="{2A7A9A91-EEB2-424C-B5A9-B6FB7805C86C}" name="Column2632"/>
    <tableColumn id="2633" xr3:uid="{D840CA0F-305A-4A08-9CE1-6040C3157136}" name="Column2633"/>
    <tableColumn id="2634" xr3:uid="{CBE61262-59A4-4621-ABA9-1D3BC693361C}" name="Column2634"/>
    <tableColumn id="2635" xr3:uid="{DD4710FC-4320-4C02-BB98-EDFA46F91DDC}" name="Column2635"/>
    <tableColumn id="2636" xr3:uid="{504B781F-B031-4C15-B2AA-C89391F17746}" name="Column2636"/>
    <tableColumn id="2637" xr3:uid="{0D67BFD2-1230-47E1-8F91-D0D9971E6BF8}" name="Column2637"/>
    <tableColumn id="2638" xr3:uid="{112F17B0-465F-4C02-A0BB-28AF97D4B1E5}" name="Column2638"/>
    <tableColumn id="2639" xr3:uid="{3083E4DD-6269-4B48-8BF5-7CF78313547C}" name="Column2639"/>
    <tableColumn id="2640" xr3:uid="{EE33B0DE-BF5C-4880-9E12-915F0B2271A6}" name="Column2640"/>
    <tableColumn id="2641" xr3:uid="{7619E3D4-8CBD-4DE3-88DE-C18A9CA547CA}" name="Column2641"/>
    <tableColumn id="2642" xr3:uid="{3C519893-6008-4015-8F9E-0675D3EA0E58}" name="Column2642"/>
    <tableColumn id="2643" xr3:uid="{0E735F61-3F54-4AC9-8EDA-1B1B8CBAFB5C}" name="Column2643"/>
    <tableColumn id="2644" xr3:uid="{D3562A45-6EF0-4C42-8A17-27CC3DAA0F5A}" name="Column2644"/>
    <tableColumn id="2645" xr3:uid="{C274E0A7-7EEE-4F70-95C7-0CDF739B8457}" name="Column2645"/>
    <tableColumn id="2646" xr3:uid="{3BB4278F-A4B7-4E8E-AD72-EE2776D83B48}" name="Column2646"/>
    <tableColumn id="2647" xr3:uid="{82AB1F0B-96D8-4AF6-8918-58259C96884C}" name="Column2647"/>
    <tableColumn id="2648" xr3:uid="{27741FA9-8957-430E-AF14-6F83A1127775}" name="Column2648"/>
    <tableColumn id="2649" xr3:uid="{2793C86E-C784-470A-AD12-259DC7DABC23}" name="Column2649"/>
    <tableColumn id="2650" xr3:uid="{BE12F931-A664-4A65-971B-B4F79EEC2C7E}" name="Column2650"/>
    <tableColumn id="2651" xr3:uid="{C277E012-86D0-4E04-B43C-5F301E83EA94}" name="Column2651"/>
    <tableColumn id="2652" xr3:uid="{059E8B00-9087-48E2-84E3-F730199DDE20}" name="Column2652"/>
    <tableColumn id="2653" xr3:uid="{0CC279D4-7A11-4006-9474-A5C5B66CF4E6}" name="Column2653"/>
    <tableColumn id="2654" xr3:uid="{34D7E04B-1845-4769-87C4-E95C36CEF15E}" name="Column2654"/>
    <tableColumn id="2655" xr3:uid="{F8D062C8-FF3C-4321-BCC6-AB9C862C8907}" name="Column2655"/>
    <tableColumn id="2656" xr3:uid="{6C13ACF6-1253-443A-8A3E-B0AD473DA5F0}" name="Column2656"/>
    <tableColumn id="2657" xr3:uid="{E13D57F5-F349-4DD1-B14D-7FD201217DAE}" name="Column2657"/>
    <tableColumn id="2658" xr3:uid="{F225CA38-26BC-4633-A2A0-F9917A0F250F}" name="Column2658"/>
    <tableColumn id="2659" xr3:uid="{BAADD9AE-E262-4E89-B375-0BE6A37D883D}" name="Column2659"/>
    <tableColumn id="2660" xr3:uid="{DCD6E5DE-12A6-4919-8FD8-A3EFA9C7170D}" name="Column2660"/>
    <tableColumn id="2661" xr3:uid="{37FFE7FE-E238-4807-A96E-254C13EDCB91}" name="Column2661"/>
    <tableColumn id="2662" xr3:uid="{49CAE17F-B142-4937-9755-DCC960C4C727}" name="Column2662"/>
    <tableColumn id="2663" xr3:uid="{1BF76E66-92E4-47A6-B6BA-8697B541FD29}" name="Column2663"/>
    <tableColumn id="2664" xr3:uid="{9628B482-D9DA-4EFD-A38F-3926FC5B7857}" name="Column2664"/>
    <tableColumn id="2665" xr3:uid="{7BF98ECF-C7F3-4B76-9CF1-094F5D8AABBD}" name="Column2665"/>
    <tableColumn id="2666" xr3:uid="{57FD656F-0B5B-4ABF-9A03-11D6E70BF8D7}" name="Column2666"/>
    <tableColumn id="2667" xr3:uid="{A49958A4-27F2-4600-8131-0CCF734D861D}" name="Column2667"/>
    <tableColumn id="2668" xr3:uid="{5D840DA7-71EC-4205-92ED-8D0F0C3F9FF1}" name="Column2668"/>
    <tableColumn id="2669" xr3:uid="{423A2F8D-380B-4C3F-A1D6-5A1117FBF3F0}" name="Column2669"/>
    <tableColumn id="2670" xr3:uid="{455B9286-667B-4BE5-AD27-F3F763E0DA66}" name="Column2670"/>
    <tableColumn id="2671" xr3:uid="{816CDC35-BFFD-4BA5-86AF-1314510C74C9}" name="Column2671"/>
    <tableColumn id="2672" xr3:uid="{C3B4BCBA-3FF2-4F48-B1FE-E6F96910E669}" name="Column2672"/>
    <tableColumn id="2673" xr3:uid="{17BD4ADD-54E9-4031-84DB-1F74706D5509}" name="Column2673"/>
    <tableColumn id="2674" xr3:uid="{5BB7686B-87AE-4C82-95F4-C51DB2E4D90C}" name="Column2674"/>
    <tableColumn id="2675" xr3:uid="{3A163B68-D2EB-4216-9FD7-53D53D052C53}" name="Column2675"/>
    <tableColumn id="2676" xr3:uid="{FC6827A3-59CE-4FE9-95F3-31A27EEFD5F4}" name="Column2676"/>
    <tableColumn id="2677" xr3:uid="{088EA733-8B3C-41AF-ACB5-18D455EA474E}" name="Column2677"/>
    <tableColumn id="2678" xr3:uid="{BB60DE26-C3CD-469F-BC6C-73F8912CEF46}" name="Column2678"/>
    <tableColumn id="2679" xr3:uid="{BE5C3341-54C1-436E-84CB-20B71F4E81F2}" name="Column2679"/>
    <tableColumn id="2680" xr3:uid="{C466A47A-CFF0-49CA-B89A-2A0DD2359880}" name="Column2680"/>
    <tableColumn id="2681" xr3:uid="{99D74473-CA3A-45AC-9420-FCA96A29919E}" name="Column2681"/>
    <tableColumn id="2682" xr3:uid="{BAED3F47-57FE-4683-829F-A7438F33F4BD}" name="Column2682"/>
    <tableColumn id="2683" xr3:uid="{2804E34B-2043-4F66-B06A-5AC47DDC1DB8}" name="Column2683"/>
    <tableColumn id="2684" xr3:uid="{C876B280-BB39-4114-855C-0917FB2A4F8B}" name="Column2684"/>
    <tableColumn id="2685" xr3:uid="{D54C4FA4-7DA1-48C6-BD09-39AB4F67AA1D}" name="Column2685"/>
    <tableColumn id="2686" xr3:uid="{BB0ABA9B-D9AD-497A-8ABB-145B971425A3}" name="Column2686"/>
    <tableColumn id="2687" xr3:uid="{BF6AC02D-0DE5-40A9-A8BB-64BAA971DD67}" name="Column2687"/>
    <tableColumn id="2688" xr3:uid="{0601B2F4-5F1A-4664-BBD0-7E204A582265}" name="Column2688"/>
    <tableColumn id="2689" xr3:uid="{63D850F9-9290-454A-82F1-AFA5D7CA8D39}" name="Column2689"/>
    <tableColumn id="2690" xr3:uid="{63B5D6B1-F308-4E7E-8FE8-646427A8AEE3}" name="Column2690"/>
    <tableColumn id="2691" xr3:uid="{F7C87D42-A390-45D7-BB5D-1302DEE8FFD8}" name="Column2691"/>
    <tableColumn id="2692" xr3:uid="{ED70D62F-438C-43FC-84A3-E06A977F4E1D}" name="Column2692"/>
    <tableColumn id="2693" xr3:uid="{BB9A5FC1-8895-42D2-A699-8E7396DA3365}" name="Column2693"/>
    <tableColumn id="2694" xr3:uid="{DBD9F943-E0AF-43DA-89D9-D48CB6F371F6}" name="Column2694"/>
    <tableColumn id="2695" xr3:uid="{6C1BFA3E-69A0-4520-A590-99E45C808ED3}" name="Column2695"/>
    <tableColumn id="2696" xr3:uid="{C09FE110-FB9A-45FC-ACD8-2AFB7D618CB8}" name="Column2696"/>
    <tableColumn id="2697" xr3:uid="{E1328FEA-D118-493A-BD93-6E3345262CDE}" name="Column2697"/>
    <tableColumn id="2698" xr3:uid="{DE3A1729-4BB8-4F7B-B1D8-A792D70080F5}" name="Column2698"/>
    <tableColumn id="2699" xr3:uid="{8D5B823C-D656-40F0-BB74-FFEEDE318872}" name="Column2699"/>
    <tableColumn id="2700" xr3:uid="{20E480D1-F766-4DA4-9672-F2BCF38557CD}" name="Column2700"/>
    <tableColumn id="2701" xr3:uid="{B8C48007-0C52-4500-980B-BA049B979693}" name="Column2701"/>
    <tableColumn id="2702" xr3:uid="{5DBBD462-0E42-40F6-9F6A-1699F9A6BAB1}" name="Column2702"/>
    <tableColumn id="2703" xr3:uid="{92E0E957-4EC3-4032-A883-509DEB40B282}" name="Column2703"/>
    <tableColumn id="2704" xr3:uid="{ABA8AE6C-20F5-4DB2-9D32-6972F82245E2}" name="Column2704"/>
    <tableColumn id="2705" xr3:uid="{F0B15DD6-793C-4B83-B446-0DBB9B6365AC}" name="Column2705"/>
    <tableColumn id="2706" xr3:uid="{E24C19B1-CAB9-405E-BB6C-3FAF308638C5}" name="Column2706"/>
    <tableColumn id="2707" xr3:uid="{DAEBFFF5-FA7D-455A-8C95-16749E98341B}" name="Column2707"/>
    <tableColumn id="2708" xr3:uid="{66CCEAC4-ED8A-464B-9B83-FA7AD2BF05F2}" name="Column2708"/>
    <tableColumn id="2709" xr3:uid="{B50053E4-412A-43C2-9966-AAA98BFE8E7A}" name="Column2709"/>
    <tableColumn id="2710" xr3:uid="{6C3CA5B2-AAFF-401B-855A-87E3B145FE2D}" name="Column2710"/>
    <tableColumn id="2711" xr3:uid="{52738CAB-BBDB-48E0-B59A-EE213E8D4FB6}" name="Column2711"/>
    <tableColumn id="2712" xr3:uid="{4DBF8116-6817-40F2-8456-C53D602067B5}" name="Column2712"/>
    <tableColumn id="2713" xr3:uid="{8E6B9193-271E-4186-BAD8-E3CDE5FDDB08}" name="Column2713"/>
    <tableColumn id="2714" xr3:uid="{8BB2D375-2496-4DBA-9238-8CB4199628CB}" name="Column2714"/>
    <tableColumn id="2715" xr3:uid="{FC8CA078-94D8-4886-9266-C7A7F7701269}" name="Column2715"/>
    <tableColumn id="2716" xr3:uid="{45811CAA-BF99-4A4B-944D-3333FAFF7358}" name="Column2716"/>
    <tableColumn id="2717" xr3:uid="{7A908A83-4D97-451C-8C93-59EFC7F4079D}" name="Column2717"/>
    <tableColumn id="2718" xr3:uid="{EC053CAC-3C5B-443C-AA4D-63A732419060}" name="Column2718"/>
    <tableColumn id="2719" xr3:uid="{234598E0-91FE-4DF6-B662-67844BDEA051}" name="Column2719"/>
    <tableColumn id="2720" xr3:uid="{67385049-3277-4B05-85B6-21A6FECDAB52}" name="Column2720"/>
    <tableColumn id="2721" xr3:uid="{B57EB50B-4CA0-44A8-8370-0A8D9FFE3F2D}" name="Column2721"/>
    <tableColumn id="2722" xr3:uid="{84564468-03FF-4C87-BA1A-49F12A99E7CA}" name="Column2722"/>
    <tableColumn id="2723" xr3:uid="{F61320EC-A323-4287-A3BA-9581E474C42C}" name="Column2723"/>
    <tableColumn id="2724" xr3:uid="{C048388B-658A-4EA9-A18A-929033281C15}" name="Column2724"/>
    <tableColumn id="2725" xr3:uid="{5BE39F04-E714-44CA-9ECB-E3C171EF9C2B}" name="Column2725"/>
    <tableColumn id="2726" xr3:uid="{A05B129A-D074-41FC-A9CF-D704CCC3B6DF}" name="Column2726"/>
    <tableColumn id="2727" xr3:uid="{7295B28E-9310-4860-825D-F0B1423E9859}" name="Column2727"/>
    <tableColumn id="2728" xr3:uid="{E2365CB2-D89A-4DC1-8752-E6D1BEEB96E1}" name="Column2728"/>
    <tableColumn id="2729" xr3:uid="{DB2C992E-D915-4A51-9E08-7910FB4A6CEC}" name="Column2729"/>
    <tableColumn id="2730" xr3:uid="{01D3A8B3-8953-406E-AC8A-4061457A0D04}" name="Column2730"/>
    <tableColumn id="2731" xr3:uid="{E69A3DBA-BCDA-445A-9D78-CE907E18BC03}" name="Column2731"/>
    <tableColumn id="2732" xr3:uid="{698F604B-21E5-4068-B4D5-6A1A56EFF21A}" name="Column2732"/>
    <tableColumn id="2733" xr3:uid="{ECD809F2-DB09-4CCD-97F0-967A72FB33CD}" name="Column2733"/>
    <tableColumn id="2734" xr3:uid="{F291FF23-E755-44D6-B49A-A89C954663AF}" name="Column2734"/>
    <tableColumn id="2735" xr3:uid="{A5151D13-B4EB-4BFB-BFCB-F22BB6806C55}" name="Column2735"/>
    <tableColumn id="2736" xr3:uid="{108975D3-53A9-40D1-A413-FCFD31D0A2BF}" name="Column2736"/>
    <tableColumn id="2737" xr3:uid="{9E19E36A-58C8-4267-9E17-0028822B0DC5}" name="Column2737"/>
    <tableColumn id="2738" xr3:uid="{E253BFAA-604E-458E-90FD-FA41990E17EE}" name="Column2738"/>
    <tableColumn id="2739" xr3:uid="{44B55B2B-10FE-41B8-A53F-36F213137925}" name="Column2739"/>
    <tableColumn id="2740" xr3:uid="{C6DEA657-F20F-437B-9818-561402153B3B}" name="Column2740"/>
    <tableColumn id="2741" xr3:uid="{60A2B786-97A0-42E4-9AC9-6B836ABAE1CF}" name="Column2741"/>
    <tableColumn id="2742" xr3:uid="{58D53F53-CAC5-4C9A-A8FA-FC1BCBCE6E12}" name="Column2742"/>
    <tableColumn id="2743" xr3:uid="{67083D17-32A3-416E-B183-106E4051F738}" name="Column2743"/>
    <tableColumn id="2744" xr3:uid="{B5BF3CE7-33F4-42A5-93C2-51FF63CC7B0D}" name="Column2744"/>
    <tableColumn id="2745" xr3:uid="{363D4239-450A-42E4-8D64-E7D5A51C7CBD}" name="Column2745"/>
    <tableColumn id="2746" xr3:uid="{081142AA-E79D-4B08-A59B-D0B7705E5537}" name="Column2746"/>
    <tableColumn id="2747" xr3:uid="{CD1C7DD8-64EB-4CCB-AD92-689E0EFC854A}" name="Column2747"/>
    <tableColumn id="2748" xr3:uid="{B7FE43DE-E784-4F21-8C0A-1BC5EF08D97A}" name="Column2748"/>
    <tableColumn id="2749" xr3:uid="{0D82296C-D1CC-48C4-8964-E8803F7CFAC6}" name="Column2749"/>
    <tableColumn id="2750" xr3:uid="{AAE40022-339A-4924-BB46-6CF8792BABF8}" name="Column2750"/>
    <tableColumn id="2751" xr3:uid="{877474FD-248E-419B-80CF-A17033BABA32}" name="Column2751"/>
    <tableColumn id="2752" xr3:uid="{8B939194-7C43-46A6-9CF9-0BBA786587DE}" name="Column2752"/>
    <tableColumn id="2753" xr3:uid="{A9EA7F43-A30B-4A87-AF3B-FC2DB43AE087}" name="Column2753"/>
    <tableColumn id="2754" xr3:uid="{45D0333D-F258-4921-BF2A-3B888EABB7EC}" name="Column2754"/>
    <tableColumn id="2755" xr3:uid="{1F7A3FFF-F936-4166-B37C-A7585490C4E9}" name="Column2755"/>
    <tableColumn id="2756" xr3:uid="{B681078D-E1F3-4B97-8FB9-7FC0F0396954}" name="Column2756"/>
    <tableColumn id="2757" xr3:uid="{8BB174E7-51D4-4B0A-964B-F24920DC76ED}" name="Column2757"/>
    <tableColumn id="2758" xr3:uid="{DB61E631-8DB8-4DB3-9972-4C75AD9DB0BC}" name="Column2758"/>
    <tableColumn id="2759" xr3:uid="{2B833B20-70BE-498B-8F61-B893C9319682}" name="Column2759"/>
    <tableColumn id="2760" xr3:uid="{BA552D08-A17E-4EAD-84FA-745D0B6C87E3}" name="Column2760"/>
    <tableColumn id="2761" xr3:uid="{BDF52562-CC0F-4BB1-AB82-3A0EB6A0A8E4}" name="Column2761"/>
    <tableColumn id="2762" xr3:uid="{34756914-6E74-420E-A441-85298A6AB359}" name="Column2762"/>
    <tableColumn id="2763" xr3:uid="{6EE17137-17FD-4949-8E02-27E3CE3C58BE}" name="Column2763"/>
    <tableColumn id="2764" xr3:uid="{22BA8531-2D68-431A-9222-67B99CBF389B}" name="Column2764"/>
    <tableColumn id="2765" xr3:uid="{41BD3812-696B-4A82-8218-B3EEE3FAAFCE}" name="Column2765"/>
    <tableColumn id="2766" xr3:uid="{105643BB-E265-4E66-8371-EEE43E6C9827}" name="Column2766"/>
    <tableColumn id="2767" xr3:uid="{0B64F071-9AC9-411D-A477-B6E697787820}" name="Column2767"/>
    <tableColumn id="2768" xr3:uid="{2BC0DE48-E939-4870-887F-E80BA91511FB}" name="Column2768"/>
    <tableColumn id="2769" xr3:uid="{A8C2817C-E059-42AD-9D82-B93FDE2E705F}" name="Column2769"/>
    <tableColumn id="2770" xr3:uid="{323F8442-C563-4F7B-8B67-5163F15D0B0A}" name="Column2770"/>
    <tableColumn id="2771" xr3:uid="{D69FF934-EA9F-45BC-A48F-6E4687661AA9}" name="Column2771"/>
    <tableColumn id="2772" xr3:uid="{33001CE1-A835-428B-9786-894FF465B942}" name="Column2772"/>
    <tableColumn id="2773" xr3:uid="{90B2FCA7-292B-484B-A0C8-4DB3BF3B4033}" name="Column2773"/>
    <tableColumn id="2774" xr3:uid="{9F12EE58-AFD6-44E8-8FDD-956B404930F1}" name="Column2774"/>
    <tableColumn id="2775" xr3:uid="{CC434D64-7DC5-444D-9196-827EAD415C94}" name="Column2775"/>
    <tableColumn id="2776" xr3:uid="{A12251FE-1B60-42C6-80A6-53B44ABA5BD4}" name="Column2776"/>
    <tableColumn id="2777" xr3:uid="{6647C4E9-3645-4945-9FF5-F689E743B571}" name="Column2777"/>
    <tableColumn id="2778" xr3:uid="{966798F2-C806-4465-A969-718B65DD3E9B}" name="Column2778"/>
    <tableColumn id="2779" xr3:uid="{17E6B79F-C62A-4E0A-BADD-84BFA3D70494}" name="Column2779"/>
    <tableColumn id="2780" xr3:uid="{CB92842D-16DF-4F44-886C-73D3513B5943}" name="Column2780"/>
    <tableColumn id="2781" xr3:uid="{3C3EEC1D-AD47-4198-B3AF-EF5CDF780A8F}" name="Column2781"/>
    <tableColumn id="2782" xr3:uid="{6E5BE13F-5720-4ED6-9F3F-5EBD1BAA74A9}" name="Column2782"/>
    <tableColumn id="2783" xr3:uid="{222B3A08-038A-4153-979A-18DF06877214}" name="Column2783"/>
    <tableColumn id="2784" xr3:uid="{FDB01593-68BA-4399-9203-AFA118349F61}" name="Column2784"/>
    <tableColumn id="2785" xr3:uid="{772D829A-0F08-4D66-8C4F-F61EBB7857BD}" name="Column2785"/>
    <tableColumn id="2786" xr3:uid="{3794DDD4-539B-48B5-8368-E946CF299244}" name="Column2786"/>
    <tableColumn id="2787" xr3:uid="{AABE2E26-86BC-4B14-968B-774700770907}" name="Column2787"/>
    <tableColumn id="2788" xr3:uid="{DFFC1949-B50C-4EB1-B586-190419DFB908}" name="Column2788"/>
    <tableColumn id="2789" xr3:uid="{6933B1E1-BAE6-4EF2-9BB4-BE81E64E0696}" name="Column2789"/>
    <tableColumn id="2790" xr3:uid="{185D2CB0-A58A-46FA-A112-C7A2F6960403}" name="Column2790"/>
    <tableColumn id="2791" xr3:uid="{8A7520A2-5AA6-4F16-A517-5267A93E5FD4}" name="Column2791"/>
    <tableColumn id="2792" xr3:uid="{7AED8F71-2FB7-4FCF-B692-72215CF1BA22}" name="Column2792"/>
    <tableColumn id="2793" xr3:uid="{75CC66D7-016E-45B9-85E9-331BF1AD7143}" name="Column2793"/>
    <tableColumn id="2794" xr3:uid="{878545E4-E341-47CE-B61C-75F7700C9968}" name="Column2794"/>
    <tableColumn id="2795" xr3:uid="{9A6C32E6-89D8-4362-9BBA-D44CC6CE019A}" name="Column2795"/>
    <tableColumn id="2796" xr3:uid="{09FC77FB-C987-457B-9FFA-4F24B07F55B5}" name="Column2796"/>
    <tableColumn id="2797" xr3:uid="{A9DCE432-EC70-4EC9-86AE-5630E84B8C67}" name="Column2797"/>
    <tableColumn id="2798" xr3:uid="{E752BAE2-07B7-488D-9252-F7076AC7666C}" name="Column2798"/>
    <tableColumn id="2799" xr3:uid="{1C082648-DA06-490D-81D2-27C54A3E0876}" name="Column2799"/>
    <tableColumn id="2800" xr3:uid="{F443890A-1D7C-4998-B56B-FFD0D12E6162}" name="Column2800"/>
    <tableColumn id="2801" xr3:uid="{F1963E04-B121-4911-A41F-840AD88F4AB7}" name="Column2801"/>
    <tableColumn id="2802" xr3:uid="{BD4DEB29-1543-461A-8D3C-A4F185D62813}" name="Column2802"/>
    <tableColumn id="2803" xr3:uid="{133535DC-D430-4465-A61F-A3D14EC6AE6A}" name="Column2803"/>
    <tableColumn id="2804" xr3:uid="{2790B929-174F-49B3-BD44-15B795CA06EF}" name="Column2804"/>
    <tableColumn id="2805" xr3:uid="{F8A8F14D-B0FD-4EFB-9432-C8120C44A078}" name="Column2805"/>
    <tableColumn id="2806" xr3:uid="{24FCFA95-3843-4DA4-96DD-A94FC82B0E15}" name="Column2806"/>
    <tableColumn id="2807" xr3:uid="{E269EABE-6929-4E64-A8C2-7519936F7347}" name="Column2807"/>
    <tableColumn id="2808" xr3:uid="{6DC2C08C-47CA-48DA-88F3-7214075990B1}" name="Column2808"/>
    <tableColumn id="2809" xr3:uid="{246FD653-1FD1-4089-BBFA-144337F0264A}" name="Column2809"/>
    <tableColumn id="2810" xr3:uid="{E3BA713B-BD1C-4492-A856-C084ADEC57DF}" name="Column2810"/>
    <tableColumn id="2811" xr3:uid="{DADF590F-2CDC-4B2A-9247-9CF284CBBC3D}" name="Column2811"/>
    <tableColumn id="2812" xr3:uid="{1B172DEC-F803-4EB9-855B-B5CF31EC3E31}" name="Column2812"/>
    <tableColumn id="2813" xr3:uid="{54369EA2-D6A7-48E0-BF2F-F462875F7F55}" name="Column2813"/>
    <tableColumn id="2814" xr3:uid="{E5CD3539-9F8D-4D55-A955-BEED180525AA}" name="Column2814"/>
    <tableColumn id="2815" xr3:uid="{5951DD25-44AA-4338-822A-EBFA1737EA19}" name="Column2815"/>
    <tableColumn id="2816" xr3:uid="{2EA3E1F7-6012-459E-BAF9-BECAE2469057}" name="Column2816"/>
    <tableColumn id="2817" xr3:uid="{5B32C4B3-7F6C-4082-A99E-DB5DE57F753F}" name="Column2817"/>
    <tableColumn id="2818" xr3:uid="{E974D3E8-434B-45CE-A89A-079BD1E4507E}" name="Column2818"/>
    <tableColumn id="2819" xr3:uid="{9CF10ED2-CBBC-4C21-A602-20467819994A}" name="Column2819"/>
    <tableColumn id="2820" xr3:uid="{AB2EAB42-BF7A-41BD-B6C4-FA72FF0BB331}" name="Column2820"/>
    <tableColumn id="2821" xr3:uid="{04D9D64A-40B7-4FAD-8DEB-B3C55AD17572}" name="Column2821"/>
    <tableColumn id="2822" xr3:uid="{F96A5CA7-607F-4B48-95FA-2EBD19647E37}" name="Column2822"/>
    <tableColumn id="2823" xr3:uid="{19F7154A-F24C-4D9D-93A8-41806B607DD1}" name="Column2823"/>
    <tableColumn id="2824" xr3:uid="{F6C5C936-A7EF-4435-B6A0-714020C02C17}" name="Column2824"/>
    <tableColumn id="2825" xr3:uid="{EBE38A2E-C7B0-4458-B0DA-79C33747FF54}" name="Column2825"/>
    <tableColumn id="2826" xr3:uid="{EF7EE382-0E90-4078-ABCB-149F05FC2C19}" name="Column2826"/>
    <tableColumn id="2827" xr3:uid="{C5267C04-80F0-4D00-8A3A-66A7AF65A91C}" name="Column2827"/>
    <tableColumn id="2828" xr3:uid="{85E8BCFA-E4C8-47BE-A760-3565C253E810}" name="Column2828"/>
    <tableColumn id="2829" xr3:uid="{8DE1B2AC-A1DC-4C48-BC23-2DD7238F2A62}" name="Column2829"/>
    <tableColumn id="2830" xr3:uid="{7C644826-84F0-4B1A-AD91-8120799F8942}" name="Column2830"/>
    <tableColumn id="2831" xr3:uid="{202C8EA8-4EF2-4A8E-8EEB-6C980584CDA2}" name="Column2831"/>
    <tableColumn id="2832" xr3:uid="{BEDBB42B-FE1F-45A0-8CFD-2ED1BCB49A67}" name="Column2832"/>
    <tableColumn id="2833" xr3:uid="{6AC698DC-EC30-48DB-90FA-8DE0D7E3D8C6}" name="Column2833"/>
    <tableColumn id="2834" xr3:uid="{945F1E77-C8BC-4326-8D03-5C23D18ED57B}" name="Column2834"/>
    <tableColumn id="2835" xr3:uid="{D377F42F-BC57-4A36-8378-A9FAE5A3E24E}" name="Column2835"/>
    <tableColumn id="2836" xr3:uid="{331BF74B-58AB-473B-84A1-F4E14F5D8B6A}" name="Column2836"/>
    <tableColumn id="2837" xr3:uid="{89370844-EBB9-4CEE-8095-7A010B3C95B1}" name="Column2837"/>
    <tableColumn id="2838" xr3:uid="{5344C47A-C1FA-4A0A-95B7-834CC3AFC905}" name="Column2838"/>
    <tableColumn id="2839" xr3:uid="{515F2671-A054-4D1B-8914-B8721311B592}" name="Column2839"/>
    <tableColumn id="2840" xr3:uid="{A1B1E97D-6ABD-473C-B97E-52B531AC62DD}" name="Column2840"/>
    <tableColumn id="2841" xr3:uid="{91705FA6-10ED-4180-BA3C-44FFA8BAA79E}" name="Column2841"/>
    <tableColumn id="2842" xr3:uid="{6EE31280-E35E-4EE8-9BE6-907C1BA285AB}" name="Column2842"/>
    <tableColumn id="2843" xr3:uid="{99397634-0CA4-4EA7-A83F-38492DCE65A7}" name="Column2843"/>
    <tableColumn id="2844" xr3:uid="{42009776-45F7-4D28-AF91-9DBED8333C74}" name="Column2844"/>
    <tableColumn id="2845" xr3:uid="{5E94889E-1B5D-4682-94BB-8EB60CDC1037}" name="Column2845"/>
    <tableColumn id="2846" xr3:uid="{DE662D2F-5CE7-4E0C-B096-C542A66D4413}" name="Column2846"/>
    <tableColumn id="2847" xr3:uid="{2B158BFC-E16B-4E3B-9070-BB2ED37B27B9}" name="Column2847"/>
    <tableColumn id="2848" xr3:uid="{6C9BA0BB-56C8-4FC8-8BAF-EB1DA46DE6FA}" name="Column2848"/>
    <tableColumn id="2849" xr3:uid="{31C8A185-86A9-49B3-8241-F7A992AC6649}" name="Column2849"/>
    <tableColumn id="2850" xr3:uid="{F5133A17-BF6A-4849-B8DD-53BF868E2676}" name="Column2850"/>
    <tableColumn id="2851" xr3:uid="{E4B64A60-D5D7-48C0-B508-E9CB24AF03DE}" name="Column2851"/>
    <tableColumn id="2852" xr3:uid="{B40F2068-0E95-429B-8959-85C2E223FFD8}" name="Column2852"/>
    <tableColumn id="2853" xr3:uid="{D2C73D9C-B425-4C65-970A-D9E819981E7A}" name="Column2853"/>
    <tableColumn id="2854" xr3:uid="{EB6695ED-1FE3-4D8A-99D6-A21B4825B1CE}" name="Column2854"/>
    <tableColumn id="2855" xr3:uid="{618AAF1E-F128-403C-80F2-247421E28D29}" name="Column2855"/>
    <tableColumn id="2856" xr3:uid="{C9BC0640-9A1A-4035-8125-AB939999F296}" name="Column2856"/>
    <tableColumn id="2857" xr3:uid="{07913A74-C4BA-4517-AB77-F7C2951F4E5E}" name="Column2857"/>
    <tableColumn id="2858" xr3:uid="{E7AF0E89-18AB-45BF-9E3B-B1E6E4763773}" name="Column2858"/>
    <tableColumn id="2859" xr3:uid="{545CAC80-F6BB-4A7C-A57D-053A13BCB9E1}" name="Column2859"/>
    <tableColumn id="2860" xr3:uid="{C2EFA035-8067-46D1-8019-AD71CA597B19}" name="Column2860"/>
    <tableColumn id="2861" xr3:uid="{0903E070-1FD7-497D-8279-256EB124BF61}" name="Column2861"/>
    <tableColumn id="2862" xr3:uid="{82CC6693-F7B0-4F6D-9D57-4CDBA655C074}" name="Column2862"/>
    <tableColumn id="2863" xr3:uid="{BB9C2C16-C19E-4A89-AF94-45CE431E3F76}" name="Column2863"/>
    <tableColumn id="2864" xr3:uid="{327B56B7-22AE-4152-823D-5D0F2E76658F}" name="Column2864"/>
    <tableColumn id="2865" xr3:uid="{0D7FD664-1199-48DB-9485-3A95C52161DC}" name="Column2865"/>
    <tableColumn id="2866" xr3:uid="{2ACA4E22-1B35-4521-ABE1-EEF503C02ECC}" name="Column2866"/>
    <tableColumn id="2867" xr3:uid="{8D6D09E6-9727-419C-A0A5-C6793F2DD278}" name="Column2867"/>
    <tableColumn id="2868" xr3:uid="{3FEEB10D-D04D-437F-A5AC-DDBCCE177361}" name="Column2868"/>
    <tableColumn id="2869" xr3:uid="{61A2AD66-685B-43FA-AA9F-524E24DB3F49}" name="Column2869"/>
    <tableColumn id="2870" xr3:uid="{C8119557-B9F5-4C27-99D3-A0290D3FFE67}" name="Column2870"/>
    <tableColumn id="2871" xr3:uid="{BBA52338-E5D7-4F5A-8433-C0053B954801}" name="Column2871"/>
    <tableColumn id="2872" xr3:uid="{391BC3D3-FAD7-44E2-B949-005A88FA81F2}" name="Column2872"/>
    <tableColumn id="2873" xr3:uid="{157FABD2-42DC-4761-B93A-70A0C9958B51}" name="Column2873"/>
    <tableColumn id="2874" xr3:uid="{0FAE3BFD-51F4-45F3-A0EE-910F372E33AD}" name="Column2874"/>
    <tableColumn id="2875" xr3:uid="{A6307659-B953-4942-B32E-032D7F0C35B1}" name="Column2875"/>
    <tableColumn id="2876" xr3:uid="{A8954660-A694-4800-A7B3-8ABB2F38896C}" name="Column2876"/>
    <tableColumn id="2877" xr3:uid="{26B6E7EB-685E-4BD4-BC26-5549DD06B66E}" name="Column2877"/>
    <tableColumn id="2878" xr3:uid="{A89536EE-D52B-4C58-A0FF-40210023C31E}" name="Column2878"/>
    <tableColumn id="2879" xr3:uid="{3FAC7C3D-217D-40F8-B9DF-7DE68319056F}" name="Column2879"/>
    <tableColumn id="2880" xr3:uid="{E767BAED-53F8-48F7-B7B9-1CBC186733E7}" name="Column2880"/>
    <tableColumn id="2881" xr3:uid="{8E624BF4-3398-439D-B713-7E134DAEA2B6}" name="Column2881"/>
    <tableColumn id="2882" xr3:uid="{145C6025-5273-489D-AA59-46C8CA7730E0}" name="Column2882"/>
    <tableColumn id="2883" xr3:uid="{0A4C3E27-40D3-4E84-8A21-2F17A3EBF940}" name="Column2883"/>
    <tableColumn id="2884" xr3:uid="{5A75C671-16F4-47F6-9743-6523AF846C5B}" name="Column2884"/>
    <tableColumn id="2885" xr3:uid="{8F61CA9F-EA34-444E-91FB-DBD5BC8C35FD}" name="Column2885"/>
    <tableColumn id="2886" xr3:uid="{275B2209-3755-4458-AC8D-563BB9E426D9}" name="Column2886"/>
    <tableColumn id="2887" xr3:uid="{609A8509-A300-4AD4-B9E8-A159938A75FF}" name="Column2887"/>
    <tableColumn id="2888" xr3:uid="{4C1E4F6B-5E96-40A6-9EA0-0E31067F7755}" name="Column2888"/>
    <tableColumn id="2889" xr3:uid="{7D3703C8-5284-46AC-9B9F-64F89B4ED7CD}" name="Column2889"/>
    <tableColumn id="2890" xr3:uid="{2E1855C3-2DEB-4F33-9B8D-45A3BB03D076}" name="Column2890"/>
    <tableColumn id="2891" xr3:uid="{8E2880B3-7FBE-4629-9ACE-BA1099F24A77}" name="Column2891"/>
    <tableColumn id="2892" xr3:uid="{9BFBC858-8801-4D64-9405-45C2C2A7F9EC}" name="Column2892"/>
    <tableColumn id="2893" xr3:uid="{7DB507A5-28F9-48CA-B1DE-D46640ACF937}" name="Column2893"/>
    <tableColumn id="2894" xr3:uid="{0FD4311D-0A20-4AF9-9DCD-06F1647B1278}" name="Column2894"/>
    <tableColumn id="2895" xr3:uid="{FB1B6563-89FC-4D9C-B96D-F5FCEBF2D0DA}" name="Column2895"/>
    <tableColumn id="2896" xr3:uid="{E58608AC-77C3-4527-B6C4-B4C302A62540}" name="Column2896"/>
    <tableColumn id="2897" xr3:uid="{98D22A6A-714C-4C64-9322-748C00DC7382}" name="Column2897"/>
    <tableColumn id="2898" xr3:uid="{E2D6C138-26C8-41C6-8157-02E76A076495}" name="Column2898"/>
    <tableColumn id="2899" xr3:uid="{B0E321B3-855B-4A9B-94B9-02E26648B877}" name="Column2899"/>
    <tableColumn id="2900" xr3:uid="{DEC2B093-FF2E-42D0-8756-9793D54D3B16}" name="Column2900"/>
    <tableColumn id="2901" xr3:uid="{CD126DC5-CD6B-488B-A7B9-9D4268D629DE}" name="Column2901"/>
    <tableColumn id="2902" xr3:uid="{22813595-4FEB-4052-ABEB-055389775BED}" name="Column2902"/>
    <tableColumn id="2903" xr3:uid="{77C140DD-EC46-4645-ADDC-BA279B030C04}" name="Column2903"/>
    <tableColumn id="2904" xr3:uid="{22AEA818-AA3B-45F2-8BD4-4A3557EFACFA}" name="Column2904"/>
    <tableColumn id="2905" xr3:uid="{374D95FE-3D7A-4841-96DD-65BD9F4E2850}" name="Column2905"/>
    <tableColumn id="2906" xr3:uid="{C9665DC1-6A7C-44C6-A659-4575A148E626}" name="Column2906"/>
    <tableColumn id="2907" xr3:uid="{A9595ADE-AAF6-438D-8D7E-EF9A2A2BBCD9}" name="Column2907"/>
    <tableColumn id="2908" xr3:uid="{C3E3F2FF-6F63-4CC0-9786-36CE9F95C4D7}" name="Column2908"/>
    <tableColumn id="2909" xr3:uid="{EE70B5C6-D1B5-4619-B1AE-E160BF062B73}" name="Column2909"/>
    <tableColumn id="2910" xr3:uid="{4E174642-D204-4CFA-9AB0-5BF764737351}" name="Column2910"/>
    <tableColumn id="2911" xr3:uid="{09750FE9-FAFA-416B-BAF8-7095800C1795}" name="Column2911"/>
    <tableColumn id="2912" xr3:uid="{3ACE3437-CCF7-42EA-8502-40AAFC9F3D71}" name="Column2912"/>
    <tableColumn id="2913" xr3:uid="{662D721A-98CE-4D4D-8B6D-7B545BFA581F}" name="Column2913"/>
    <tableColumn id="2914" xr3:uid="{144C8831-6278-41D4-B1C2-AABA9B3ECE71}" name="Column2914"/>
    <tableColumn id="2915" xr3:uid="{FEC30D48-5343-4A2C-9EEB-1BFF8117C438}" name="Column2915"/>
    <tableColumn id="2916" xr3:uid="{0F66BCBA-E2C2-45F4-A669-70BAA7BB6EBB}" name="Column2916"/>
    <tableColumn id="2917" xr3:uid="{7702DE3D-F30E-407B-A0F1-BDBB9F36DD79}" name="Column2917"/>
    <tableColumn id="2918" xr3:uid="{00EAB605-E027-475B-810A-B258A72726C1}" name="Column2918"/>
    <tableColumn id="2919" xr3:uid="{C6D50892-D6EC-454F-B0C8-95B1E4B7ECCF}" name="Column2919"/>
    <tableColumn id="2920" xr3:uid="{425FE0F6-FF32-4A9F-94A5-BD48D6012F83}" name="Column2920"/>
    <tableColumn id="2921" xr3:uid="{C6FC0C92-B17B-434D-A89D-753BC8875973}" name="Column2921"/>
    <tableColumn id="2922" xr3:uid="{1ADB2926-7279-4723-B133-F4E8F6EFA240}" name="Column2922"/>
    <tableColumn id="2923" xr3:uid="{CD33968D-EC6E-4464-A4C5-3C9DC184FD74}" name="Column2923"/>
    <tableColumn id="2924" xr3:uid="{598A9F6D-035A-4E8B-BFA2-9BDD9ABC86A2}" name="Column2924"/>
    <tableColumn id="2925" xr3:uid="{7CC17E63-463B-46B6-99DE-6DFFCDDA371E}" name="Column2925"/>
    <tableColumn id="2926" xr3:uid="{B37BD523-B9D2-4743-BCA3-DB818784F9B6}" name="Column2926"/>
    <tableColumn id="2927" xr3:uid="{A75FD5FC-4888-4B62-A687-7B651A5DBE24}" name="Column2927"/>
    <tableColumn id="2928" xr3:uid="{074D42FD-345A-45EF-8903-2F89DC749CD4}" name="Column2928"/>
    <tableColumn id="2929" xr3:uid="{ACB10695-BE57-41CE-94EA-97B65D994A0E}" name="Column2929"/>
    <tableColumn id="2930" xr3:uid="{B48BE337-95C1-41A7-9311-E03588FEE99D}" name="Column2930"/>
    <tableColumn id="2931" xr3:uid="{F3C0D67B-074C-40C0-B450-163BDB298F13}" name="Column2931"/>
    <tableColumn id="2932" xr3:uid="{B7E286D9-3FE1-4D9B-AE0F-5AD7107E3063}" name="Column2932"/>
    <tableColumn id="2933" xr3:uid="{0EB0E619-FE6A-416E-A4BE-887C14001FCE}" name="Column2933"/>
    <tableColumn id="2934" xr3:uid="{F127709B-CB22-4D53-BB29-FF6E052C104B}" name="Column2934"/>
    <tableColumn id="2935" xr3:uid="{F6561C96-7E1E-4C38-ABF7-B32DC93E01AE}" name="Column2935"/>
    <tableColumn id="2936" xr3:uid="{CE1F44F0-24DA-44CF-9B14-122D9B772A80}" name="Column2936"/>
    <tableColumn id="2937" xr3:uid="{D15D3E92-2B61-4746-B7C6-605DA73B8567}" name="Column2937"/>
    <tableColumn id="2938" xr3:uid="{4C2FD6A5-604F-46BD-9400-86AC24603C9F}" name="Column2938"/>
    <tableColumn id="2939" xr3:uid="{569B1FD9-5802-44A8-B93A-55F2278D2A6B}" name="Column2939"/>
    <tableColumn id="2940" xr3:uid="{46276662-3AD4-4FA7-8706-13CB915285A4}" name="Column2940"/>
    <tableColumn id="2941" xr3:uid="{9ABBD454-DF6D-4D2E-980F-26350B7716AE}" name="Column2941"/>
    <tableColumn id="2942" xr3:uid="{83EFA70E-51FD-48E3-B7D6-AABE9B50F5C8}" name="Column2942"/>
    <tableColumn id="2943" xr3:uid="{0839AF88-1D79-417E-9152-44B3515DF6ED}" name="Column2943"/>
    <tableColumn id="2944" xr3:uid="{6A3A82DA-263A-45F3-8861-ACD85513C721}" name="Column2944"/>
    <tableColumn id="2945" xr3:uid="{ADA2C377-55C3-485E-AD4D-639B26CEA143}" name="Column2945"/>
    <tableColumn id="2946" xr3:uid="{1821A5CE-4EE3-488C-B89C-EAD6902B4231}" name="Column2946"/>
    <tableColumn id="2947" xr3:uid="{3A56FB09-447C-4CF9-965D-1E7A3D37D980}" name="Column2947"/>
    <tableColumn id="2948" xr3:uid="{E67000CB-A0FF-490D-882B-3332A4620E49}" name="Column2948"/>
    <tableColumn id="2949" xr3:uid="{B1DAABA1-D476-4A83-88A9-B461D5AA42F6}" name="Column2949"/>
    <tableColumn id="2950" xr3:uid="{9D7937F1-D6D1-4ED9-8C53-97DBF0D7BDA6}" name="Column2950"/>
    <tableColumn id="2951" xr3:uid="{FBF763EF-0E91-44BE-858C-6181592EAA98}" name="Column2951"/>
    <tableColumn id="2952" xr3:uid="{10719DB9-21D7-4A5E-93DE-04C2C6C17B2D}" name="Column2952"/>
    <tableColumn id="2953" xr3:uid="{084D0EA0-1B1C-4C6A-B929-C9DF385119DF}" name="Column2953"/>
    <tableColumn id="2954" xr3:uid="{89477366-E5BF-47AF-9CAF-997B69CDBC33}" name="Column2954"/>
    <tableColumn id="2955" xr3:uid="{5A3877E6-028F-41E2-A5A1-F646639BA689}" name="Column2955"/>
    <tableColumn id="2956" xr3:uid="{BC54CAC9-E05E-410E-8B01-89139D0B4F5B}" name="Column2956"/>
    <tableColumn id="2957" xr3:uid="{B97BC2B7-BB1A-439D-B8DA-92C4EBD63B69}" name="Column2957"/>
    <tableColumn id="2958" xr3:uid="{8FD5F8FF-4949-4052-8EDC-F4BAC8F86EFB}" name="Column2958"/>
    <tableColumn id="2959" xr3:uid="{59C23B40-9A14-4A0C-A38E-4373CA8EBE72}" name="Column2959"/>
    <tableColumn id="2960" xr3:uid="{ABC43804-5AE4-42CB-AA28-198E9012C119}" name="Column2960"/>
    <tableColumn id="2961" xr3:uid="{55C1C909-54C6-4D79-910E-DF8F4CCF4AC4}" name="Column2961"/>
    <tableColumn id="2962" xr3:uid="{67854176-C446-4034-9BA9-DDA572328E32}" name="Column2962"/>
    <tableColumn id="2963" xr3:uid="{54BA1192-FB6E-4961-B508-A90F8E19EA0A}" name="Column2963"/>
    <tableColumn id="2964" xr3:uid="{2E125767-2A6A-45F0-B9FB-2288757F5954}" name="Column2964"/>
    <tableColumn id="2965" xr3:uid="{B2A3B710-CD3C-4797-8393-996D66443DD7}" name="Column2965"/>
    <tableColumn id="2966" xr3:uid="{97C6CC08-4E0A-4CF0-902F-78DB71C6751C}" name="Column2966"/>
    <tableColumn id="2967" xr3:uid="{5F210073-17EE-42F5-8C44-5BF3DB9004DE}" name="Column2967"/>
    <tableColumn id="2968" xr3:uid="{8D186F23-60F9-4C41-9AF9-2CD38144A3DA}" name="Column2968"/>
    <tableColumn id="2969" xr3:uid="{9991FE7A-EA23-4713-9433-3CA7BBCC7273}" name="Column2969"/>
    <tableColumn id="2970" xr3:uid="{8A482102-A273-43BF-843A-6DE9BF20B3F2}" name="Column2970"/>
    <tableColumn id="2971" xr3:uid="{B9B19468-C0BE-4B41-8763-4D9DB07F40A9}" name="Column2971"/>
    <tableColumn id="2972" xr3:uid="{68E7CB1E-8F9B-4FBE-8839-4C470C9C00C8}" name="Column2972"/>
    <tableColumn id="2973" xr3:uid="{41173A0D-D8D2-4C96-933F-E4531E8E32BC}" name="Column2973"/>
    <tableColumn id="2974" xr3:uid="{4917DB4E-3B1E-4589-A39B-F14C7BFA1988}" name="Column2974"/>
    <tableColumn id="2975" xr3:uid="{FD91A2E6-121E-43AA-9E85-EA09728254FD}" name="Column2975"/>
    <tableColumn id="2976" xr3:uid="{97BFE675-23ED-4B3F-8081-2B98B3AEF74C}" name="Column2976"/>
    <tableColumn id="2977" xr3:uid="{DFEE0D69-6768-4C38-8845-299B6974E908}" name="Column2977"/>
    <tableColumn id="2978" xr3:uid="{8D2360DF-F593-4C79-89F2-EB52CA26737D}" name="Column2978"/>
    <tableColumn id="2979" xr3:uid="{521FF61B-F5C9-4478-811E-1F8B16E7C69E}" name="Column2979"/>
    <tableColumn id="2980" xr3:uid="{30C26C94-C8D1-49FD-9677-E87C34CCFD3E}" name="Column2980"/>
    <tableColumn id="2981" xr3:uid="{13AF6AAB-59DD-4303-A677-5653F76FC458}" name="Column2981"/>
    <tableColumn id="2982" xr3:uid="{87456998-DAE8-4CE5-B3C2-7DDE2D8179EF}" name="Column2982"/>
    <tableColumn id="2983" xr3:uid="{C610A0A8-DEE9-4EB3-AF07-9232D4F283AD}" name="Column2983"/>
    <tableColumn id="2984" xr3:uid="{E63A4008-D6D1-4B4A-A243-0E0121C148DA}" name="Column2984"/>
    <tableColumn id="2985" xr3:uid="{836630E4-45B6-441C-8635-2B8AB7DE6A40}" name="Column2985"/>
    <tableColumn id="2986" xr3:uid="{CBAC1CF8-E620-4F47-927E-B4319DEBF0C2}" name="Column2986"/>
    <tableColumn id="2987" xr3:uid="{971D7F34-9B26-4902-86B9-828C53588CD4}" name="Column2987"/>
    <tableColumn id="2988" xr3:uid="{84859AE1-B4AD-4FCE-9CFA-15B75F2A0A64}" name="Column2988"/>
    <tableColumn id="2989" xr3:uid="{50906E27-CB48-41C0-AB3B-8E232BDBA85E}" name="Column2989"/>
    <tableColumn id="2990" xr3:uid="{F4EFA1C1-1D32-4FCA-B283-A1AE84DADAAF}" name="Column2990"/>
    <tableColumn id="2991" xr3:uid="{665FBBA2-501E-4D76-96E3-3DBC90C34BC5}" name="Column2991"/>
    <tableColumn id="2992" xr3:uid="{4412F519-16BF-48AC-9051-107F24E62526}" name="Column2992"/>
    <tableColumn id="2993" xr3:uid="{9A8C1907-8EEA-4D51-BA03-9F7070F1384C}" name="Column2993"/>
    <tableColumn id="2994" xr3:uid="{D4DBC705-4068-45E8-8499-88991590C8EB}" name="Column2994"/>
    <tableColumn id="2995" xr3:uid="{ACCFDB46-0F0E-450B-9B5A-25D4AF62687A}" name="Column2995"/>
    <tableColumn id="2996" xr3:uid="{A0FD0D47-34F4-4AC4-88F0-E5BE660C945E}" name="Column2996"/>
    <tableColumn id="2997" xr3:uid="{E5EFE081-C17B-4CE8-9AFB-7E0026D43B94}" name="Column2997"/>
    <tableColumn id="2998" xr3:uid="{0D8870AF-DD80-4CB9-AC56-F12B72C29F5C}" name="Column2998"/>
    <tableColumn id="2999" xr3:uid="{9402F7A3-CE45-4253-A6E8-489A9BC74DD2}" name="Column2999"/>
    <tableColumn id="3000" xr3:uid="{3D6A58C4-756D-4C16-A3A2-70236DC2D674}" name="Column3000"/>
    <tableColumn id="3001" xr3:uid="{AD3BCE6E-676C-4E00-94BF-208D8440C637}" name="Column3001"/>
    <tableColumn id="3002" xr3:uid="{9BBECF88-DD70-48EE-9A04-550F674D15E9}" name="Column3002"/>
    <tableColumn id="3003" xr3:uid="{EB854C73-9CF5-404D-A25F-22D56CF68769}" name="Column3003"/>
    <tableColumn id="3004" xr3:uid="{0F5BD63F-A5A3-4D9F-A819-1D073B574A09}" name="Column3004"/>
    <tableColumn id="3005" xr3:uid="{E5BE43D3-A85C-4A1A-AE55-C3D19EE0ABB5}" name="Column3005"/>
    <tableColumn id="3006" xr3:uid="{FA150E3E-6CC5-46B4-A211-B72A7638F472}" name="Column3006"/>
    <tableColumn id="3007" xr3:uid="{FE93AB50-D0FE-4696-8678-A56CFE92E92C}" name="Column3007"/>
    <tableColumn id="3008" xr3:uid="{F1A29394-AC6E-486D-AFA1-47CCBA376176}" name="Column3008"/>
    <tableColumn id="3009" xr3:uid="{5B957F5D-D17A-4346-A0E5-0735BB6E44DA}" name="Column3009"/>
    <tableColumn id="3010" xr3:uid="{8C90B582-6968-46F8-ACD6-3CB6E799ED70}" name="Column3010"/>
    <tableColumn id="3011" xr3:uid="{8CB90366-1517-4F70-B295-2C9BC824860B}" name="Column3011"/>
    <tableColumn id="3012" xr3:uid="{98DC9A2C-B837-4555-A054-3ED6AABF2388}" name="Column3012"/>
    <tableColumn id="3013" xr3:uid="{1D69A684-746C-46BC-865B-B1D75F4EF429}" name="Column3013"/>
    <tableColumn id="3014" xr3:uid="{F56D733E-B3BC-44C4-86F2-BAE89FF2B175}" name="Column3014"/>
    <tableColumn id="3015" xr3:uid="{603AADFC-10DC-4511-833A-1CD7CD8A8D8B}" name="Column3015"/>
    <tableColumn id="3016" xr3:uid="{53694927-09FA-4217-8B50-BF08D37D7A57}" name="Column3016"/>
    <tableColumn id="3017" xr3:uid="{B66DFE81-059E-4139-B017-2B44B746A5B1}" name="Column3017"/>
    <tableColumn id="3018" xr3:uid="{6558B0C0-F5C6-4D3B-8AD9-052E7873CD03}" name="Column3018"/>
    <tableColumn id="3019" xr3:uid="{ACFBDA24-E87C-403A-8D5A-1DB1D44E22BB}" name="Column3019"/>
    <tableColumn id="3020" xr3:uid="{7CBAE4D8-2769-405E-9EA5-60C962686CBA}" name="Column3020"/>
    <tableColumn id="3021" xr3:uid="{DE3B44E8-0B53-48D9-B897-B693DD2D5B56}" name="Column3021"/>
    <tableColumn id="3022" xr3:uid="{D41DCEAC-EDF8-49A2-87F6-E340A2941D13}" name="Column3022"/>
    <tableColumn id="3023" xr3:uid="{7AF5479C-7AD3-4D76-AC15-6757AE2A2691}" name="Column3023"/>
    <tableColumn id="3024" xr3:uid="{B992C189-25D3-405F-9987-FDBAE9DBB363}" name="Column3024"/>
    <tableColumn id="3025" xr3:uid="{82075722-D130-4E05-826D-1AFECDCBA21E}" name="Column3025"/>
    <tableColumn id="3026" xr3:uid="{A6F132D5-522A-449B-83B8-691B5F7DD2B9}" name="Column3026"/>
    <tableColumn id="3027" xr3:uid="{CD1A88A3-A188-4752-A8B3-AC0703202E9B}" name="Column3027"/>
    <tableColumn id="3028" xr3:uid="{9C390CB9-BFA9-4533-8A82-4B80EAF07326}" name="Column3028"/>
    <tableColumn id="3029" xr3:uid="{73BBDD5E-4376-42C1-859A-56AE5536F8ED}" name="Column3029"/>
    <tableColumn id="3030" xr3:uid="{87DE712B-DC50-4D51-AC2E-85DA0FE78C22}" name="Column3030"/>
    <tableColumn id="3031" xr3:uid="{BF7029BA-671A-4D7B-8A5D-7CF3E71C6106}" name="Column3031"/>
    <tableColumn id="3032" xr3:uid="{8C92EE87-84F1-4067-96C0-825E60859229}" name="Column3032"/>
    <tableColumn id="3033" xr3:uid="{13820DD1-16A8-4798-BA37-71D626661F9D}" name="Column3033"/>
    <tableColumn id="3034" xr3:uid="{EAF86B09-A1E4-4430-9485-0F2F9BCE65E8}" name="Column3034"/>
    <tableColumn id="3035" xr3:uid="{DBCCB28A-C90F-4124-8E04-940119006686}" name="Column3035"/>
    <tableColumn id="3036" xr3:uid="{9050F7C5-3878-48CD-AA93-892995B67313}" name="Column3036"/>
    <tableColumn id="3037" xr3:uid="{0FEDCB76-AD4D-4BD8-AD3C-5B4A91CF5602}" name="Column3037"/>
    <tableColumn id="3038" xr3:uid="{73EF7AFD-3230-4741-B80D-31A11E0CB8BC}" name="Column3038"/>
    <tableColumn id="3039" xr3:uid="{E37365A0-D6FF-450F-B32D-878A623953BF}" name="Column3039"/>
    <tableColumn id="3040" xr3:uid="{CF4A32BD-6811-4CCC-83A6-8DF0994EB290}" name="Column3040"/>
    <tableColumn id="3041" xr3:uid="{DA7DAA1A-F2CA-4B82-B08A-0ED9A97D9214}" name="Column3041"/>
    <tableColumn id="3042" xr3:uid="{D908925E-AC6C-451B-85C2-67A7AB482E4E}" name="Column3042"/>
    <tableColumn id="3043" xr3:uid="{74D5C251-CB01-4ACA-9C01-59EDCF68C652}" name="Column3043"/>
    <tableColumn id="3044" xr3:uid="{61F3F38E-8C7A-417A-BA58-C5C5673083AB}" name="Column3044"/>
    <tableColumn id="3045" xr3:uid="{A79E40F0-C38F-4827-B0F1-148B44BE4091}" name="Column3045"/>
    <tableColumn id="3046" xr3:uid="{FDD4FB23-CFEC-4755-8F3A-BA79CA1BD39D}" name="Column3046"/>
    <tableColumn id="3047" xr3:uid="{3433C962-CEDF-4161-9514-8D348AED2132}" name="Column3047"/>
    <tableColumn id="3048" xr3:uid="{48AC41C3-D8AB-419D-A193-8E499ADCFB67}" name="Column3048"/>
    <tableColumn id="3049" xr3:uid="{6EE79BC7-6DB7-452D-A6DC-36EC1CE4BF87}" name="Column3049"/>
    <tableColumn id="3050" xr3:uid="{365ADDDC-1F61-4A45-B14D-B5FFF416B095}" name="Column3050"/>
    <tableColumn id="3051" xr3:uid="{5A10D343-2D5B-42A7-AA30-D4B18316C73E}" name="Column3051"/>
    <tableColumn id="3052" xr3:uid="{D3C7C78E-6DCB-4BDC-A015-4BDE97F5DED4}" name="Column3052"/>
    <tableColumn id="3053" xr3:uid="{0927FF39-3FB1-482B-B155-E00E40BD77FB}" name="Column3053"/>
    <tableColumn id="3054" xr3:uid="{2E343952-C154-40C5-B3F3-52AB560FD697}" name="Column3054"/>
    <tableColumn id="3055" xr3:uid="{9BD71E99-9084-48A4-A1BE-BE6237C774AF}" name="Column3055"/>
    <tableColumn id="3056" xr3:uid="{3E325D20-3E39-42AE-A832-B7D9BAC0EED5}" name="Column3056"/>
    <tableColumn id="3057" xr3:uid="{36A6DC0A-E2E6-451B-B5B4-28C7E054C26E}" name="Column3057"/>
    <tableColumn id="3058" xr3:uid="{DD063E41-A428-4D40-817D-238EBB0679E3}" name="Column3058"/>
    <tableColumn id="3059" xr3:uid="{59576A4C-D684-4DB5-9219-239BADD7ED1B}" name="Column3059"/>
    <tableColumn id="3060" xr3:uid="{72CE6C83-285C-460A-BC3E-6613F892152A}" name="Column3060"/>
    <tableColumn id="3061" xr3:uid="{CD0736A8-976C-45BB-91FF-D77D65EB1759}" name="Column3061"/>
    <tableColumn id="3062" xr3:uid="{5D3E8D6A-FC6F-4505-A16E-528A0233754C}" name="Column3062"/>
    <tableColumn id="3063" xr3:uid="{367B198A-DE1E-411A-A8E3-44033A504817}" name="Column3063"/>
    <tableColumn id="3064" xr3:uid="{E69BE292-C026-4C48-8C64-521504333C7D}" name="Column3064"/>
    <tableColumn id="3065" xr3:uid="{BE3139FF-EF4C-4054-B18F-7EC16A842E2A}" name="Column3065"/>
    <tableColumn id="3066" xr3:uid="{3B596CD4-B975-4ABC-B210-EA29F57EF1AC}" name="Column3066"/>
    <tableColumn id="3067" xr3:uid="{3289AE3A-D523-4F72-ADFE-9192A30ECC11}" name="Column3067"/>
    <tableColumn id="3068" xr3:uid="{FFD145B0-B873-46FB-AFFA-DF05F74FD4A2}" name="Column3068"/>
    <tableColumn id="3069" xr3:uid="{8820740B-9B9A-4D4D-AC6E-FE1C1DCF9D02}" name="Column3069"/>
    <tableColumn id="3070" xr3:uid="{700ED580-2E51-4824-B5DA-C398E8C01C9A}" name="Column3070"/>
    <tableColumn id="3071" xr3:uid="{8C4E13A8-E49C-471E-9F20-A3ADBCAF40E5}" name="Column3071"/>
    <tableColumn id="3072" xr3:uid="{306CF0F1-4F9F-4E77-A5B8-90D25CCB3E56}" name="Column3072"/>
    <tableColumn id="3073" xr3:uid="{2FE8DA70-E0F7-4065-8790-C12D99EA15F7}" name="Column3073"/>
    <tableColumn id="3074" xr3:uid="{53FCD9E0-23A9-405B-9FC9-BC352D82BF29}" name="Column3074"/>
    <tableColumn id="3075" xr3:uid="{BDCCEB43-938E-41CC-8A17-820BE9684B0C}" name="Column3075"/>
    <tableColumn id="3076" xr3:uid="{0C48D898-0063-497C-A7E2-34C4BEDC3446}" name="Column3076"/>
    <tableColumn id="3077" xr3:uid="{529C40C6-2556-47AC-AF90-35B4BAC713C3}" name="Column3077"/>
    <tableColumn id="3078" xr3:uid="{13C8AF78-858F-4563-88A6-4E8EB8B56A84}" name="Column3078"/>
    <tableColumn id="3079" xr3:uid="{31D37347-81B0-435D-90A3-A581AB98DDD8}" name="Column3079"/>
    <tableColumn id="3080" xr3:uid="{C6BE92F2-4E20-4B03-B619-34C202A5FDE7}" name="Column3080"/>
    <tableColumn id="3081" xr3:uid="{8A05B053-0F3B-4E38-AB0F-150EE224DAE5}" name="Column3081"/>
    <tableColumn id="3082" xr3:uid="{05F20A3A-6DE3-45E7-97D5-3608EAFECFB3}" name="Column3082"/>
    <tableColumn id="3083" xr3:uid="{85D3E567-2287-4D8F-BD0B-8AC7E4C002E3}" name="Column3083"/>
    <tableColumn id="3084" xr3:uid="{582C0D06-1845-48D7-AB5A-B4810466ED11}" name="Column3084"/>
    <tableColumn id="3085" xr3:uid="{0ED6F624-1386-42FE-9F9A-2719B645A1D9}" name="Column3085"/>
    <tableColumn id="3086" xr3:uid="{99B48B1D-1A99-4AE8-91EE-4043A6C0E77F}" name="Column3086"/>
    <tableColumn id="3087" xr3:uid="{AFBED9B0-4818-4E76-A057-A83C2C60D8A4}" name="Column3087"/>
    <tableColumn id="3088" xr3:uid="{0DAD8CDE-E150-4470-BE39-E5B91142900E}" name="Column3088"/>
    <tableColumn id="3089" xr3:uid="{25AB08F0-D7B0-4665-B6F1-9EAAB22551C6}" name="Column3089"/>
    <tableColumn id="3090" xr3:uid="{CC2CBA4E-7A80-4AC1-8843-3A747ED1F3F0}" name="Column3090"/>
    <tableColumn id="3091" xr3:uid="{84EC3D51-219B-4D7F-8388-F27AD4CDF81B}" name="Column3091"/>
    <tableColumn id="3092" xr3:uid="{79A19F59-D9D3-461F-848A-F4F472F60628}" name="Column3092"/>
    <tableColumn id="3093" xr3:uid="{32B8FB33-E419-4B65-8F18-1F3048A883F7}" name="Column3093"/>
    <tableColumn id="3094" xr3:uid="{3963E68D-7AAC-48EC-886E-929D713E837E}" name="Column3094"/>
    <tableColumn id="3095" xr3:uid="{B7A8ED11-6F69-4E8D-B277-B15891C74898}" name="Column3095"/>
    <tableColumn id="3096" xr3:uid="{5178AAEC-1602-4E0D-A1BB-1F60CECFE550}" name="Column3096"/>
    <tableColumn id="3097" xr3:uid="{4B70E5FE-B89B-48B9-A84A-C6E8E754F09E}" name="Column3097"/>
    <tableColumn id="3098" xr3:uid="{0FCBC18A-5217-4E94-A2E3-8FE5F1743530}" name="Column3098"/>
    <tableColumn id="3099" xr3:uid="{899354CC-F778-4784-8C72-6FA804E13DC7}" name="Column3099"/>
    <tableColumn id="3100" xr3:uid="{764F7F47-66E7-4BA6-B4E9-08563DD03BDC}" name="Column3100"/>
    <tableColumn id="3101" xr3:uid="{01462C6B-2C7C-4357-974C-334D4644EE68}" name="Column3101"/>
    <tableColumn id="3102" xr3:uid="{1C87F289-76DE-43E0-8094-89942B5CEB95}" name="Column3102"/>
    <tableColumn id="3103" xr3:uid="{023F2CE9-954B-431C-8FED-EEE7856D5AF0}" name="Column3103"/>
    <tableColumn id="3104" xr3:uid="{42415DF9-54A8-4970-9D8D-BA652BEE9C6D}" name="Column3104"/>
    <tableColumn id="3105" xr3:uid="{6F595537-1571-438C-A998-DD22CCFAB991}" name="Column3105"/>
    <tableColumn id="3106" xr3:uid="{239C1687-AA31-4E6E-9BC7-8A089B253213}" name="Column3106"/>
    <tableColumn id="3107" xr3:uid="{431A53BE-03A5-4F85-9CA1-1C2DD904C66D}" name="Column3107"/>
    <tableColumn id="3108" xr3:uid="{5A57A589-2DB6-4830-ADE7-F4CCCA8A71BC}" name="Column3108"/>
    <tableColumn id="3109" xr3:uid="{C2B1CFF1-B22A-4913-8DE5-F3E74A1426E3}" name="Column3109"/>
    <tableColumn id="3110" xr3:uid="{175255FB-8DFA-4453-AF2E-A780E82C4948}" name="Column3110"/>
    <tableColumn id="3111" xr3:uid="{360D983D-7FBB-48C2-B4AC-9B610930EBB3}" name="Column3111"/>
    <tableColumn id="3112" xr3:uid="{2CBD7BA8-AA0D-4302-88B2-65C17BE03B42}" name="Column3112"/>
    <tableColumn id="3113" xr3:uid="{D96D3020-D202-45AA-A8DA-9887E9928B0F}" name="Column3113"/>
    <tableColumn id="3114" xr3:uid="{89BD3D41-9A9D-460D-8FC6-4CB88DFEE024}" name="Column3114"/>
    <tableColumn id="3115" xr3:uid="{ACD3DAE3-42B6-46DD-BBDD-472092F1FBA6}" name="Column3115"/>
    <tableColumn id="3116" xr3:uid="{98522026-2105-473C-9514-1554DE544BFB}" name="Column3116"/>
    <tableColumn id="3117" xr3:uid="{F69378EC-9995-4D85-95EE-AE56E5D8FBAF}" name="Column3117"/>
    <tableColumn id="3118" xr3:uid="{DF78FF13-C56F-4B99-B970-B3C8C3B893B1}" name="Column3118"/>
    <tableColumn id="3119" xr3:uid="{E63556DC-EBF5-49A2-8BC3-5219A59ACE29}" name="Column3119"/>
    <tableColumn id="3120" xr3:uid="{39613C60-DB93-453A-8B8C-498AF8848DA3}" name="Column3120"/>
    <tableColumn id="3121" xr3:uid="{1223E1DC-44AF-4443-9A22-DDB784BD76C3}" name="Column3121"/>
    <tableColumn id="3122" xr3:uid="{2736654B-D3C1-4A06-B40F-98F36814DE29}" name="Column3122"/>
    <tableColumn id="3123" xr3:uid="{BD6860DF-65AA-4A52-9744-5C5CD7693F47}" name="Column3123"/>
    <tableColumn id="3124" xr3:uid="{B011600D-59FB-4F1B-B7B2-65ADBFB7A355}" name="Column3124"/>
    <tableColumn id="3125" xr3:uid="{EAB98665-4FC7-4A83-BC7E-1C8478C2B4A1}" name="Column3125"/>
    <tableColumn id="3126" xr3:uid="{B9B5C7B3-AC1D-4DCE-9880-A57F8C8520B9}" name="Column3126"/>
    <tableColumn id="3127" xr3:uid="{6D2016CC-B919-4455-A25F-DD9DAE0E18C3}" name="Column3127"/>
    <tableColumn id="3128" xr3:uid="{C6B675DF-AEE5-4BDC-AB7D-472CBD2D5A75}" name="Column3128"/>
    <tableColumn id="3129" xr3:uid="{5907A8A2-3C8B-4506-BAC3-224CF2008307}" name="Column3129"/>
    <tableColumn id="3130" xr3:uid="{67C4903C-2D52-4A3A-AB61-16524DB1298A}" name="Column3130"/>
    <tableColumn id="3131" xr3:uid="{074AC19A-E23E-488D-BFA6-1138A1E444C1}" name="Column3131"/>
    <tableColumn id="3132" xr3:uid="{24EAA526-5A1F-479F-AE25-DAB5BA4BC0D7}" name="Column3132"/>
    <tableColumn id="3133" xr3:uid="{E42DCC14-6134-45EC-ADDB-9E101CB9CF2B}" name="Column3133"/>
    <tableColumn id="3134" xr3:uid="{BD1FBB83-5D8D-4D0A-90FB-69737A807835}" name="Column3134"/>
    <tableColumn id="3135" xr3:uid="{7CF03600-E056-457E-AAA3-3DBC03529D98}" name="Column3135"/>
    <tableColumn id="3136" xr3:uid="{A64548B4-03DF-4E9F-8C29-0F37FBE99089}" name="Column3136"/>
    <tableColumn id="3137" xr3:uid="{1C607FAB-574F-44E6-91F6-10FCCC8262C7}" name="Column3137"/>
    <tableColumn id="3138" xr3:uid="{9B615677-C2DD-44D2-9BA4-28A0DBC28B9F}" name="Column3138"/>
    <tableColumn id="3139" xr3:uid="{FB73CA2B-560E-4DAF-9E06-0A4105C640A4}" name="Column3139"/>
    <tableColumn id="3140" xr3:uid="{F6D71813-6123-4749-85A3-26C31FC91B49}" name="Column3140"/>
    <tableColumn id="3141" xr3:uid="{7FDA8FA0-E61F-4C91-90B0-612810F0E64C}" name="Column3141"/>
    <tableColumn id="3142" xr3:uid="{1650A720-2F02-4726-A721-73A2C1A54845}" name="Column3142"/>
    <tableColumn id="3143" xr3:uid="{33E93644-2600-48F5-A7BE-70D262C5EAB7}" name="Column3143"/>
    <tableColumn id="3144" xr3:uid="{9A256EB0-85FB-4FE7-A478-746D50FD088A}" name="Column3144"/>
    <tableColumn id="3145" xr3:uid="{EB932215-6AA1-4EE5-8325-9036C8802ACD}" name="Column3145"/>
    <tableColumn id="3146" xr3:uid="{670331AC-B578-4140-9995-F04D4D53F87B}" name="Column3146"/>
    <tableColumn id="3147" xr3:uid="{9A5F43CE-6C33-4A50-956A-7F0782275AF2}" name="Column3147"/>
    <tableColumn id="3148" xr3:uid="{D580549D-1D1B-416C-BBBC-E2E89BDEEB42}" name="Column3148"/>
    <tableColumn id="3149" xr3:uid="{F6F65EA2-CB41-4133-ABA4-9BBED75BB404}" name="Column3149"/>
    <tableColumn id="3150" xr3:uid="{6EF79FA8-AD23-4435-BEA8-3D29C0E00EB4}" name="Column3150"/>
    <tableColumn id="3151" xr3:uid="{513EA454-304E-4CCC-9F8E-54ED0A6D7A82}" name="Column3151"/>
    <tableColumn id="3152" xr3:uid="{2FD3675C-56EF-457C-82DE-4326AEB5514A}" name="Column3152"/>
    <tableColumn id="3153" xr3:uid="{235BAC76-61A4-4021-84E7-CF120992B326}" name="Column3153"/>
    <tableColumn id="3154" xr3:uid="{3E0E8501-E914-49B0-B0A3-50C426469DFB}" name="Column3154"/>
    <tableColumn id="3155" xr3:uid="{DE3D18B8-F5DA-4D2B-BB25-F9D83BBF681A}" name="Column3155"/>
    <tableColumn id="3156" xr3:uid="{0D5390BD-9869-455E-B87B-B0CA32ADA6A4}" name="Column3156"/>
    <tableColumn id="3157" xr3:uid="{E7E8D029-A554-4034-B19A-7532A8C097F9}" name="Column3157"/>
    <tableColumn id="3158" xr3:uid="{16C43F26-A1DF-44D0-BEE6-70497855E8E1}" name="Column3158"/>
    <tableColumn id="3159" xr3:uid="{B1730519-7218-4F91-B431-016F28489E99}" name="Column3159"/>
    <tableColumn id="3160" xr3:uid="{40DBD54A-7FAF-4122-8B5E-F9D424C10483}" name="Column3160"/>
    <tableColumn id="3161" xr3:uid="{B202C0C3-8B0A-4385-8362-F07D9FD16AF6}" name="Column3161"/>
    <tableColumn id="3162" xr3:uid="{217F63FA-2FC3-4A44-9A6B-38E78C04158B}" name="Column3162"/>
    <tableColumn id="3163" xr3:uid="{8E98B98D-F259-4987-9262-AF18CA9B7777}" name="Column3163"/>
    <tableColumn id="3164" xr3:uid="{E9FB2260-BE04-4515-9B56-0C9F630CBD39}" name="Column3164"/>
    <tableColumn id="3165" xr3:uid="{DB1B4B37-A815-4887-BA9C-63810CA5D4A7}" name="Column3165"/>
    <tableColumn id="3166" xr3:uid="{43A36B16-3BC9-44D8-8B57-31D38009071D}" name="Column3166"/>
    <tableColumn id="3167" xr3:uid="{99D95364-9074-4F7E-9AC1-900889BBE543}" name="Column3167"/>
    <tableColumn id="3168" xr3:uid="{5DD7BB6E-7ADE-450A-9633-39C59A3BBDA4}" name="Column3168"/>
    <tableColumn id="3169" xr3:uid="{94C29ACE-F712-4230-B98B-9724449E7B78}" name="Column3169"/>
    <tableColumn id="3170" xr3:uid="{7772A31C-EA30-4068-BA89-56158880B8FC}" name="Column3170"/>
    <tableColumn id="3171" xr3:uid="{32D90699-BA67-48BB-AC50-14CFE6519B1C}" name="Column3171"/>
    <tableColumn id="3172" xr3:uid="{FFA7864B-E57B-44CC-B1CA-B36D17869440}" name="Column3172"/>
    <tableColumn id="3173" xr3:uid="{7F7901B2-9B46-40FA-92F9-1772B7F97FBC}" name="Column3173"/>
    <tableColumn id="3174" xr3:uid="{271EDD9C-92B0-4AFC-9757-1D6D3E9D95F2}" name="Column3174"/>
    <tableColumn id="3175" xr3:uid="{B99A81AD-23FB-48D3-9EC4-1671D8ECCB38}" name="Column3175"/>
    <tableColumn id="3176" xr3:uid="{9A6C98BD-8885-4757-83BE-27C0A358638E}" name="Column3176"/>
    <tableColumn id="3177" xr3:uid="{E32804A2-B3DB-4E48-86C3-412CD17A1A86}" name="Column3177"/>
    <tableColumn id="3178" xr3:uid="{FD58C2D3-24CC-4B64-B17B-07BA59B841CA}" name="Column3178"/>
    <tableColumn id="3179" xr3:uid="{148F79D1-DC26-4FEF-8C6B-02461E4ADC35}" name="Column3179"/>
    <tableColumn id="3180" xr3:uid="{63AA7FB3-822A-498F-B8DD-A900FF9464AD}" name="Column3180"/>
    <tableColumn id="3181" xr3:uid="{276B890F-D518-4F46-ADAD-97B104DDED05}" name="Column3181"/>
    <tableColumn id="3182" xr3:uid="{B9E21948-13D2-429A-AD3C-DB8E57D13225}" name="Column3182"/>
    <tableColumn id="3183" xr3:uid="{9B800881-4975-4BB2-9D6A-51A4F1C8CE47}" name="Column3183"/>
    <tableColumn id="3184" xr3:uid="{B722C560-BD8F-4282-B161-54F33AB56A58}" name="Column3184"/>
    <tableColumn id="3185" xr3:uid="{695B1681-E4CF-425F-93CD-8393698BE674}" name="Column3185"/>
    <tableColumn id="3186" xr3:uid="{B7BD70EA-5A29-4C1E-B49B-543E7099E924}" name="Column3186"/>
    <tableColumn id="3187" xr3:uid="{18C90951-2E01-4993-92C7-E4C2553A062E}" name="Column3187"/>
    <tableColumn id="3188" xr3:uid="{6E556F47-D9BE-44AE-84F9-3884CE88D65A}" name="Column3188"/>
    <tableColumn id="3189" xr3:uid="{A365BC2F-B870-4186-8F4F-6C5FDEE98F1D}" name="Column3189"/>
    <tableColumn id="3190" xr3:uid="{9DBD0C36-8B4D-4171-8E38-B2EB14CB24E8}" name="Column3190"/>
    <tableColumn id="3191" xr3:uid="{FF7F33AF-B0D6-43A4-9748-115FED0E248C}" name="Column3191"/>
    <tableColumn id="3192" xr3:uid="{D15B4C8B-F22D-4A75-BF38-0E25311C7C47}" name="Column3192"/>
    <tableColumn id="3193" xr3:uid="{4214CB61-AD4F-4B0B-A714-D54F58CE4CE3}" name="Column3193"/>
    <tableColumn id="3194" xr3:uid="{A7DAA64B-E8ED-48A4-AA13-FDF52422B5FE}" name="Column3194"/>
    <tableColumn id="3195" xr3:uid="{C57CBC64-2C2B-4A2F-B3DA-CB7AED3975A6}" name="Column3195"/>
    <tableColumn id="3196" xr3:uid="{2D025E06-48A7-4C10-8EA6-841A66DCE4A4}" name="Column3196"/>
    <tableColumn id="3197" xr3:uid="{BAD37037-2548-4B97-8E0D-50568B672349}" name="Column3197"/>
    <tableColumn id="3198" xr3:uid="{ED72ABC7-9498-4514-A583-F316E9B78069}" name="Column3198"/>
    <tableColumn id="3199" xr3:uid="{F8383A45-E01F-4F55-88B9-F14EFE49651A}" name="Column3199"/>
    <tableColumn id="3200" xr3:uid="{5515E32A-FB22-472D-84F2-2F8E6D96931F}" name="Column3200"/>
    <tableColumn id="3201" xr3:uid="{47121969-60EE-42EF-BEB6-962477E37D0D}" name="Column3201"/>
    <tableColumn id="3202" xr3:uid="{5CEAE479-4264-4A92-9FBF-EED6E4EED675}" name="Column3202"/>
    <tableColumn id="3203" xr3:uid="{2C422816-D9E0-4245-A40C-641956058A76}" name="Column3203"/>
    <tableColumn id="3204" xr3:uid="{6E0A3766-BF12-4794-837F-94B7D8DEECE1}" name="Column3204"/>
    <tableColumn id="3205" xr3:uid="{EECA4B0C-DCD7-491B-A32E-5EAD5415EAD8}" name="Column3205"/>
    <tableColumn id="3206" xr3:uid="{CD30C60D-87D8-45B3-99EC-CA28B623F354}" name="Column3206"/>
    <tableColumn id="3207" xr3:uid="{C0F20716-4CC1-40F6-85E5-72ECD034529C}" name="Column3207"/>
    <tableColumn id="3208" xr3:uid="{EDA92F4C-F873-4E7B-B0B8-EE0D5F8A9278}" name="Column3208"/>
    <tableColumn id="3209" xr3:uid="{1CCB7AE6-49D5-4256-80CD-3DB6287B9B41}" name="Column3209"/>
    <tableColumn id="3210" xr3:uid="{429374CB-B976-4616-8F9D-67DA5814C737}" name="Column3210"/>
    <tableColumn id="3211" xr3:uid="{B27C12A8-2545-4817-BE1F-5B3B79F4DFCD}" name="Column3211"/>
    <tableColumn id="3212" xr3:uid="{C104F7F9-C33A-4ED0-9FEE-4F9CF7B84817}" name="Column3212"/>
    <tableColumn id="3213" xr3:uid="{E2004D84-7DE2-4659-9BC8-C5350A0CE69B}" name="Column3213"/>
    <tableColumn id="3214" xr3:uid="{36EA2B23-8FCA-49A8-805D-441C867786AA}" name="Column3214"/>
    <tableColumn id="3215" xr3:uid="{CAA079F1-002E-4BEF-92DB-1A3F1681123F}" name="Column3215"/>
    <tableColumn id="3216" xr3:uid="{9F59B22B-9BF9-4E33-A083-B56D203DC1D5}" name="Column3216"/>
    <tableColumn id="3217" xr3:uid="{88FA40A0-BB33-4501-8FFC-8345745D50E2}" name="Column3217"/>
    <tableColumn id="3218" xr3:uid="{20F919FC-EA88-4DD2-8E62-1745D832ABAB}" name="Column3218"/>
    <tableColumn id="3219" xr3:uid="{7C4DA42A-8D40-4EFC-9023-7DBCB75C6A85}" name="Column3219"/>
    <tableColumn id="3220" xr3:uid="{7D9A375F-25B9-43E6-8FDE-CB8FC01494CE}" name="Column3220"/>
    <tableColumn id="3221" xr3:uid="{1A2BA002-B903-4EA0-8D65-D572823C04D4}" name="Column3221"/>
    <tableColumn id="3222" xr3:uid="{371D09A3-1257-4750-8900-B83161962777}" name="Column3222"/>
    <tableColumn id="3223" xr3:uid="{CEAB69FB-3F21-4F1F-B2FA-F9D8B9B68AF6}" name="Column3223"/>
    <tableColumn id="3224" xr3:uid="{9B088B5C-BC8C-4F66-8093-4747CB94BF9D}" name="Column3224"/>
    <tableColumn id="3225" xr3:uid="{5FDA9EAA-AFEA-4BB2-9ED0-ECB3B89B2C58}" name="Column3225"/>
    <tableColumn id="3226" xr3:uid="{9022452F-ED8E-466F-814F-B2ACDA515826}" name="Column3226"/>
    <tableColumn id="3227" xr3:uid="{88CD1CA4-9158-407B-8346-56F1E1FC0B8C}" name="Column3227"/>
    <tableColumn id="3228" xr3:uid="{0F1DAC70-AED9-44A5-BD87-CB797E5176AB}" name="Column3228"/>
    <tableColumn id="3229" xr3:uid="{03276281-5E6E-4E6B-BF40-53807365430D}" name="Column3229"/>
    <tableColumn id="3230" xr3:uid="{46F73E95-99AF-49D3-B3EC-84B1751C45C6}" name="Column3230"/>
    <tableColumn id="3231" xr3:uid="{AC054682-A42B-48D7-8B63-F0CE1FC49009}" name="Column3231"/>
    <tableColumn id="3232" xr3:uid="{DFD02001-B9C0-4976-932A-E2941EA1C127}" name="Column3232"/>
    <tableColumn id="3233" xr3:uid="{77B90750-A2CF-4434-8438-630BDCD8147B}" name="Column3233"/>
    <tableColumn id="3234" xr3:uid="{C29E8653-B100-4283-B515-A1B622219254}" name="Column3234"/>
    <tableColumn id="3235" xr3:uid="{1349996A-F3E8-49E8-885B-F7AFBAED2B3E}" name="Column3235"/>
    <tableColumn id="3236" xr3:uid="{C28550F1-3C4B-4C1C-AB04-F2A3993D7F21}" name="Column3236"/>
    <tableColumn id="3237" xr3:uid="{BBFB4BB9-20FC-4C3C-8DE4-EB489A9115A1}" name="Column3237"/>
    <tableColumn id="3238" xr3:uid="{65C0A3DF-4B02-415D-AEBB-932FDE4939D8}" name="Column3238"/>
    <tableColumn id="3239" xr3:uid="{E990860F-B6A0-4AFD-93C0-0DBCFF57A1B9}" name="Column3239"/>
    <tableColumn id="3240" xr3:uid="{0FF8E1E2-2B59-45AE-87E0-2B8768D2DC7D}" name="Column3240"/>
    <tableColumn id="3241" xr3:uid="{2E96BA17-E83B-4501-AA28-2260D6959BC4}" name="Column3241"/>
    <tableColumn id="3242" xr3:uid="{023EE41B-4D67-422F-B3F7-3CED3D7D6003}" name="Column3242"/>
    <tableColumn id="3243" xr3:uid="{969549FF-7B4B-4D63-A44C-F86A81D5CFDC}" name="Column3243"/>
    <tableColumn id="3244" xr3:uid="{7CBF4B5D-6624-4746-9782-A55F074382C9}" name="Column3244"/>
    <tableColumn id="3245" xr3:uid="{53743853-21F7-46E2-823C-E82810DDAC5A}" name="Column3245"/>
    <tableColumn id="3246" xr3:uid="{2D63D5D1-3630-437E-9E94-DDA4CB20DD61}" name="Column3246"/>
    <tableColumn id="3247" xr3:uid="{771A635C-33FF-466C-A49B-259CC59232C8}" name="Column3247"/>
    <tableColumn id="3248" xr3:uid="{EC2D8BE1-02E2-4B14-9083-6B6D692FAB2F}" name="Column3248"/>
    <tableColumn id="3249" xr3:uid="{385F3685-4A8C-43DB-A448-C41DF184E46B}" name="Column3249"/>
    <tableColumn id="3250" xr3:uid="{D6C53819-4238-4FBF-9DEC-FACFCD83E282}" name="Column3250"/>
    <tableColumn id="3251" xr3:uid="{37ADDFC7-37FF-4A64-A169-210435CF62F4}" name="Column3251"/>
    <tableColumn id="3252" xr3:uid="{3D01C44A-E56D-4E34-9B5A-32946FA68383}" name="Column3252"/>
    <tableColumn id="3253" xr3:uid="{49707045-6325-4418-89EB-DAA38926E3B1}" name="Column3253"/>
    <tableColumn id="3254" xr3:uid="{C715BEB0-2198-4D8D-9DF5-0B8B90DDB2DD}" name="Column3254"/>
    <tableColumn id="3255" xr3:uid="{052382D0-9E5E-4B5B-B966-EA2061B78706}" name="Column3255"/>
    <tableColumn id="3256" xr3:uid="{72ED2ECF-66E2-44B3-9FEB-43C1394B2437}" name="Column3256"/>
    <tableColumn id="3257" xr3:uid="{B1312A3A-0458-4FCE-A531-81B5354963C9}" name="Column3257"/>
    <tableColumn id="3258" xr3:uid="{2E9E88A6-CC63-4DDE-9E7C-1752A2CB9485}" name="Column3258"/>
    <tableColumn id="3259" xr3:uid="{46184FE6-397E-461D-B26D-BCF22CDA5E72}" name="Column3259"/>
    <tableColumn id="3260" xr3:uid="{780F782A-A073-47F5-B49A-549A458E7C86}" name="Column3260"/>
    <tableColumn id="3261" xr3:uid="{BD2656EE-30A2-4635-9E58-458288E5230F}" name="Column3261"/>
    <tableColumn id="3262" xr3:uid="{E47E5C65-D7CC-4924-B503-6FD6CD93E42E}" name="Column3262"/>
    <tableColumn id="3263" xr3:uid="{DEE1AA11-3C24-46C2-A227-7A2CF5812769}" name="Column3263"/>
    <tableColumn id="3264" xr3:uid="{DDBCA481-BE31-4A1B-ACA6-060E9CAA8A61}" name="Column3264"/>
    <tableColumn id="3265" xr3:uid="{CBCD99E0-E783-462C-B920-A9EA66410D6E}" name="Column3265"/>
    <tableColumn id="3266" xr3:uid="{0E46B503-9DCB-4B1E-991A-E3DB24B4A75B}" name="Column3266"/>
    <tableColumn id="3267" xr3:uid="{D18D2AE9-83C0-496B-BCDA-92FF22523651}" name="Column3267"/>
    <tableColumn id="3268" xr3:uid="{4984C8F8-1C51-4227-96CA-C01347005CC2}" name="Column3268"/>
    <tableColumn id="3269" xr3:uid="{A07DF06A-86FE-4AFD-87B2-55F51E13DE67}" name="Column3269"/>
    <tableColumn id="3270" xr3:uid="{BB32C577-E6CB-40DB-B625-BEE001945A46}" name="Column3270"/>
    <tableColumn id="3271" xr3:uid="{6DAC03A0-7D97-4B97-864F-EA99C3DD9B05}" name="Column3271"/>
    <tableColumn id="3272" xr3:uid="{D759DD5F-70E1-4FEF-B3C1-756988D99EE8}" name="Column3272"/>
    <tableColumn id="3273" xr3:uid="{211E285D-B37A-43F3-9349-EC8A5FB71CF7}" name="Column3273"/>
    <tableColumn id="3274" xr3:uid="{0FA1E874-14F1-4B9F-B7CB-D80EF1C7D2CA}" name="Column3274"/>
    <tableColumn id="3275" xr3:uid="{0896B6FE-6C67-4B72-AB47-256A147F89F5}" name="Column3275"/>
    <tableColumn id="3276" xr3:uid="{A1FA880A-C276-432A-BC7F-02F87D801E03}" name="Column3276"/>
    <tableColumn id="3277" xr3:uid="{CA9DCF1B-10F7-46AC-8BE7-741EA9A7203C}" name="Column3277"/>
    <tableColumn id="3278" xr3:uid="{FC02C2FB-B680-4A19-A373-8C7FA6B1A7DF}" name="Column3278"/>
    <tableColumn id="3279" xr3:uid="{5CBF365F-74EF-4410-AE76-7D05A07FBBEA}" name="Column3279"/>
    <tableColumn id="3280" xr3:uid="{63AF035C-FB4A-4C74-8FF6-82F89D59ACB5}" name="Column3280"/>
    <tableColumn id="3281" xr3:uid="{7CBED550-1A6D-468F-9ECB-1B25D91A745C}" name="Column3281"/>
    <tableColumn id="3282" xr3:uid="{D669CDBB-8FDE-4F4E-81C7-4CC74CC8ABF2}" name="Column3282"/>
    <tableColumn id="3283" xr3:uid="{44877D79-7770-4C8E-911C-CA9F49809E6F}" name="Column3283"/>
    <tableColumn id="3284" xr3:uid="{7B48DDF4-02F9-4DD6-A96F-B118DFC93EF5}" name="Column3284"/>
    <tableColumn id="3285" xr3:uid="{DA2A4C39-12FB-4812-B954-B843BE3244B5}" name="Column3285"/>
    <tableColumn id="3286" xr3:uid="{7CB74264-3ED5-4570-B13A-D638A07656E9}" name="Column3286"/>
    <tableColumn id="3287" xr3:uid="{1D6E4553-8A2F-4F7C-8FA9-A3221161DDCF}" name="Column3287"/>
    <tableColumn id="3288" xr3:uid="{27A77552-DDCB-439A-91EE-F996D4D056CF}" name="Column3288"/>
    <tableColumn id="3289" xr3:uid="{BA04F292-43DE-4B73-A82E-4D48E3AED26F}" name="Column3289"/>
    <tableColumn id="3290" xr3:uid="{5B1A8EF9-74EC-4423-A73C-2206FF282B25}" name="Column3290"/>
    <tableColumn id="3291" xr3:uid="{44608C48-BBB7-42D2-8365-D05C496E0631}" name="Column3291"/>
    <tableColumn id="3292" xr3:uid="{FAD6031B-CFBA-476F-B373-C82B33D3F2AC}" name="Column3292"/>
    <tableColumn id="3293" xr3:uid="{E3BACCFC-BBFB-41DF-B299-7D1AE51CC041}" name="Column3293"/>
    <tableColumn id="3294" xr3:uid="{8AF809E6-1F37-447F-AF2D-727F7835235D}" name="Column3294"/>
    <tableColumn id="3295" xr3:uid="{2099DF3B-61EF-4629-86AA-A251E72F603B}" name="Column3295"/>
    <tableColumn id="3296" xr3:uid="{1797F22D-B20D-4808-AB3C-F2579275FC45}" name="Column3296"/>
    <tableColumn id="3297" xr3:uid="{CF5CCFE2-467A-4EF6-85A0-DA6604B5FB39}" name="Column3297"/>
    <tableColumn id="3298" xr3:uid="{493DBC35-7558-490A-B8FA-F8725A4DD3E0}" name="Column3298"/>
    <tableColumn id="3299" xr3:uid="{809385C6-F046-4CEA-A936-DD99375789F0}" name="Column3299"/>
    <tableColumn id="3300" xr3:uid="{E02B72CF-892F-42B5-969D-96CD06DF0829}" name="Column3300"/>
    <tableColumn id="3301" xr3:uid="{18D40072-4B42-4EC2-AB86-3684D11B4F63}" name="Column3301"/>
    <tableColumn id="3302" xr3:uid="{4DDD9FAD-5D2F-462D-B420-AE4B4F74FB9A}" name="Column3302"/>
    <tableColumn id="3303" xr3:uid="{CE0B5202-9D45-4BA4-9E39-0A091329954A}" name="Column3303"/>
    <tableColumn id="3304" xr3:uid="{61E857DF-CDA5-4800-AD86-FAAFEE210C98}" name="Column3304"/>
    <tableColumn id="3305" xr3:uid="{30E99CB2-734A-4A85-83AE-8D1D4E31E625}" name="Column3305"/>
    <tableColumn id="3306" xr3:uid="{AEDC99F1-54F5-44ED-8573-BB9747C77584}" name="Column3306"/>
    <tableColumn id="3307" xr3:uid="{BC591982-ED47-4109-94D9-6EBE39ECE831}" name="Column3307"/>
    <tableColumn id="3308" xr3:uid="{74079FAC-0297-4D15-851E-43A8C349B5E6}" name="Column3308"/>
    <tableColumn id="3309" xr3:uid="{D57CF1CC-D6B1-437B-95E3-42B87EA8EC01}" name="Column3309"/>
    <tableColumn id="3310" xr3:uid="{66A4C0C3-8B87-4B23-B2AF-629E2F098C02}" name="Column3310"/>
    <tableColumn id="3311" xr3:uid="{741223DE-7C11-487D-B860-8AD15EE1B173}" name="Column3311"/>
    <tableColumn id="3312" xr3:uid="{2F27977D-24F2-4A97-8E43-5C5932F6E772}" name="Column3312"/>
    <tableColumn id="3313" xr3:uid="{59B69C38-02C8-4B2A-BD30-C4C8F0B1998C}" name="Column3313"/>
    <tableColumn id="3314" xr3:uid="{3EE0C83A-7DD9-4660-A933-F9B94D65F608}" name="Column3314"/>
    <tableColumn id="3315" xr3:uid="{3FFB8F9F-B927-425A-83BE-96DC487CBB1B}" name="Column3315"/>
    <tableColumn id="3316" xr3:uid="{B1ED664C-4C55-44CD-BFFF-210450BC2CBD}" name="Column3316"/>
    <tableColumn id="3317" xr3:uid="{799A8C66-EEC4-4B14-8D75-A6920676648D}" name="Column3317"/>
    <tableColumn id="3318" xr3:uid="{4A1A206B-0598-4255-8F11-309F79B72A40}" name="Column3318"/>
    <tableColumn id="3319" xr3:uid="{708AC37C-B0A0-4A4E-8557-818D3E42AD40}" name="Column3319"/>
    <tableColumn id="3320" xr3:uid="{292E80AA-EFDB-450F-9FF1-9E5AC24E5817}" name="Column3320"/>
    <tableColumn id="3321" xr3:uid="{084B1681-2BD3-46F5-A70A-1AAF7BC5F5B7}" name="Column3321"/>
    <tableColumn id="3322" xr3:uid="{81FA65BD-DD5B-43D2-9B79-C7F4BE404B50}" name="Column3322"/>
    <tableColumn id="3323" xr3:uid="{535F1655-B77D-4C5D-B002-C0CCD38CBE38}" name="Column3323"/>
    <tableColumn id="3324" xr3:uid="{92FD106A-C9E8-490E-93FC-E39624129522}" name="Column3324"/>
    <tableColumn id="3325" xr3:uid="{FA5E1EDF-AB46-4BC8-AFBC-BF5D56C779D3}" name="Column3325"/>
    <tableColumn id="3326" xr3:uid="{98CD9A61-EB50-4744-829D-46DDFA60199C}" name="Column3326"/>
    <tableColumn id="3327" xr3:uid="{8707508D-CDDB-4725-AA8A-E107B6D96411}" name="Column3327"/>
    <tableColumn id="3328" xr3:uid="{7534E81A-37C8-4522-9FBE-CB6B8146E449}" name="Column3328"/>
    <tableColumn id="3329" xr3:uid="{1DEA94EE-9DFA-4B86-B2A9-969CAF51AA1B}" name="Column3329"/>
    <tableColumn id="3330" xr3:uid="{7774B1EA-C00B-4B3E-9030-62CD5ED38A93}" name="Column3330"/>
    <tableColumn id="3331" xr3:uid="{DA9342D7-423A-4982-B99C-0EF3EED0E3E1}" name="Column3331"/>
    <tableColumn id="3332" xr3:uid="{B631C65D-D3C4-448E-AC10-B51FCC4DBB91}" name="Column3332"/>
    <tableColumn id="3333" xr3:uid="{EC841BD6-C9A5-4C42-9090-F69A79044352}" name="Column3333"/>
    <tableColumn id="3334" xr3:uid="{6AA9BC49-3D63-45A9-B6A2-7ABAD365FF0E}" name="Column3334"/>
    <tableColumn id="3335" xr3:uid="{89ECB466-D613-4581-BFC8-CEBA10BEB93A}" name="Column3335"/>
    <tableColumn id="3336" xr3:uid="{991D5FAA-CB8D-43CC-997D-6E119F5D3325}" name="Column3336"/>
    <tableColumn id="3337" xr3:uid="{F968E606-B4C5-4F64-B2AC-6639F0BF96C3}" name="Column3337"/>
    <tableColumn id="3338" xr3:uid="{0136C532-4FF7-4DD8-B6EE-BE3D2161917B}" name="Column3338"/>
    <tableColumn id="3339" xr3:uid="{BB261339-E395-4D10-B62A-91EB68AAB1F7}" name="Column3339"/>
    <tableColumn id="3340" xr3:uid="{AF5F0B15-E63F-4322-B4A5-5096598950FB}" name="Column3340"/>
    <tableColumn id="3341" xr3:uid="{86D8CAD2-D0E3-4B32-BBD8-ED88F7C333D6}" name="Column3341"/>
    <tableColumn id="3342" xr3:uid="{387B72DF-3BEB-4CF5-9FCC-2C1868AAC250}" name="Column3342"/>
    <tableColumn id="3343" xr3:uid="{6F051558-37D6-4A89-BB25-0743E61E6C04}" name="Column3343"/>
    <tableColumn id="3344" xr3:uid="{4621A7ED-BE39-4CB1-A4CE-10D9F7396E42}" name="Column3344"/>
    <tableColumn id="3345" xr3:uid="{65393F63-A074-44A8-B0B2-E64AB9924F08}" name="Column3345"/>
    <tableColumn id="3346" xr3:uid="{8A7BCC3F-413F-4DB0-972E-D91B474576C6}" name="Column3346"/>
    <tableColumn id="3347" xr3:uid="{F05C5382-1A5F-461D-BEB6-F4130C3968AE}" name="Column3347"/>
    <tableColumn id="3348" xr3:uid="{C0866B5F-10DA-496A-A0CC-7775A9DA00D9}" name="Column3348"/>
    <tableColumn id="3349" xr3:uid="{4AC327D5-CF2A-4153-97EB-57070A510842}" name="Column3349"/>
    <tableColumn id="3350" xr3:uid="{6614AD09-9707-44E0-AF5F-5C2B709E12C1}" name="Column3350"/>
    <tableColumn id="3351" xr3:uid="{2E429E06-24A3-4BFD-9746-659305006BFD}" name="Column3351"/>
    <tableColumn id="3352" xr3:uid="{42C8371C-3FBA-4A8D-AD7F-16253477EA93}" name="Column3352"/>
    <tableColumn id="3353" xr3:uid="{10B576E2-287A-4A1E-8813-16808D58CDBD}" name="Column3353"/>
    <tableColumn id="3354" xr3:uid="{05DA5020-7562-4FDF-842E-EA49260BE5A5}" name="Column3354"/>
    <tableColumn id="3355" xr3:uid="{33096E1F-ABBE-4D42-8AE0-706B0B549452}" name="Column3355"/>
    <tableColumn id="3356" xr3:uid="{33EF5BF4-90DA-4C84-969E-544590358A5E}" name="Column3356"/>
    <tableColumn id="3357" xr3:uid="{314433E3-B280-4713-9FEA-5CBA580BD83D}" name="Column3357"/>
    <tableColumn id="3358" xr3:uid="{923D17A8-7C9E-4207-BD4B-F9CCE9FF7FEE}" name="Column3358"/>
    <tableColumn id="3359" xr3:uid="{A1E46751-5F62-44DF-AB0E-7F35338A638B}" name="Column3359"/>
    <tableColumn id="3360" xr3:uid="{FA356BC7-65D2-4B89-9D60-937B33A47FA8}" name="Column3360"/>
    <tableColumn id="3361" xr3:uid="{C3F3EFDA-3857-46A4-AC55-FA18FCF4C1E4}" name="Column3361"/>
    <tableColumn id="3362" xr3:uid="{0F5D5982-2A33-4B52-A3E9-A4894231D760}" name="Column3362"/>
    <tableColumn id="3363" xr3:uid="{A4FC3B75-659E-45EA-81E6-AEEE176D5BC3}" name="Column3363"/>
    <tableColumn id="3364" xr3:uid="{92E75509-E445-47FE-88F5-EA936AFAFA4C}" name="Column3364"/>
    <tableColumn id="3365" xr3:uid="{DB6C12BE-305B-4844-AF34-AFAB0DB08576}" name="Column3365"/>
    <tableColumn id="3366" xr3:uid="{A91AE936-680A-4771-BA26-724797A5FB08}" name="Column3366"/>
    <tableColumn id="3367" xr3:uid="{F92DD86E-CB1B-4578-9B6B-681FD06B31EE}" name="Column3367"/>
    <tableColumn id="3368" xr3:uid="{30EB5721-3E2E-4A3C-BB0A-FFAA0677BFD0}" name="Column3368"/>
    <tableColumn id="3369" xr3:uid="{5246D93B-110A-49FD-A8A3-9FD4AB423938}" name="Column3369"/>
    <tableColumn id="3370" xr3:uid="{F55F77AF-57E6-42A3-96A3-92C93D0F1066}" name="Column3370"/>
    <tableColumn id="3371" xr3:uid="{FC99E5E6-06E3-488D-ACD4-BEC4AEFED7F8}" name="Column3371"/>
    <tableColumn id="3372" xr3:uid="{F9D61F09-1F9E-4945-9673-674D8DE3FC54}" name="Column3372"/>
    <tableColumn id="3373" xr3:uid="{CEBBA124-8C32-41F8-BC4B-4C10D4F9F3FC}" name="Column3373"/>
    <tableColumn id="3374" xr3:uid="{783752BB-9E05-452E-9AB5-FA52D34EB009}" name="Column3374"/>
    <tableColumn id="3375" xr3:uid="{3277D78F-B90C-49D8-8FF6-98B7D4C8709A}" name="Column3375"/>
    <tableColumn id="3376" xr3:uid="{E9EF76E6-9EA9-4DEA-8BB6-0CBA0FE97C10}" name="Column3376"/>
    <tableColumn id="3377" xr3:uid="{C89BBCB9-51AD-4F00-BF54-A260F65E3869}" name="Column3377"/>
    <tableColumn id="3378" xr3:uid="{AE558589-0D6A-49F1-A87E-B2F2CDAD3F24}" name="Column3378"/>
    <tableColumn id="3379" xr3:uid="{59670A9A-557E-4238-B44D-8413CB5AA26C}" name="Column3379"/>
    <tableColumn id="3380" xr3:uid="{A0557E66-CF7F-45A0-AD1A-B3EBACA860EA}" name="Column3380"/>
    <tableColumn id="3381" xr3:uid="{C3813909-2E7D-410C-972D-C884B3B4FDAA}" name="Column3381"/>
    <tableColumn id="3382" xr3:uid="{2665F347-3CDF-45D9-A4DB-8A15DC4DDA75}" name="Column3382"/>
    <tableColumn id="3383" xr3:uid="{1EFFFC23-31E4-4F83-8910-DB84FF8AFE67}" name="Column3383"/>
    <tableColumn id="3384" xr3:uid="{39096301-368F-4798-9625-CC71BF758DF9}" name="Column3384"/>
    <tableColumn id="3385" xr3:uid="{B040EA66-5C95-47A9-9A11-E73CCEA1E7B4}" name="Column3385"/>
    <tableColumn id="3386" xr3:uid="{197E53FA-C420-4C97-A0DA-9C2E9CE9109A}" name="Column3386"/>
    <tableColumn id="3387" xr3:uid="{D3158894-7857-4611-AEB8-5E5797B755C4}" name="Column3387"/>
    <tableColumn id="3388" xr3:uid="{887011AF-D60F-49CE-AE66-762A526B609A}" name="Column3388"/>
    <tableColumn id="3389" xr3:uid="{9936D35A-6B41-4F29-91F5-04B49653EE5D}" name="Column3389"/>
    <tableColumn id="3390" xr3:uid="{3BBA064E-B72F-4E34-90CD-DDF8580186FF}" name="Column3390"/>
    <tableColumn id="3391" xr3:uid="{44CCB600-C85E-49EF-8C4B-F20ACFD3CFCE}" name="Column3391"/>
    <tableColumn id="3392" xr3:uid="{6AEAB0D2-8AC8-49C2-BB27-0AA7EA241A88}" name="Column3392"/>
    <tableColumn id="3393" xr3:uid="{79A91F97-D5FB-4184-8297-4BB85B2C2A2B}" name="Column3393"/>
    <tableColumn id="3394" xr3:uid="{C69D3A52-BB77-44CD-BFE8-2898974CF45E}" name="Column3394"/>
    <tableColumn id="3395" xr3:uid="{CDE88BB4-760D-4CB5-BCB8-6DAA39C1CECE}" name="Column3395"/>
    <tableColumn id="3396" xr3:uid="{EC7C28F3-CEAD-4C3E-8D98-D1A7744F65E9}" name="Column3396"/>
    <tableColumn id="3397" xr3:uid="{02A99225-C3C2-4F61-ACE2-2ABD852EA901}" name="Column3397"/>
    <tableColumn id="3398" xr3:uid="{A14FDFF2-94B2-4495-81B0-115929182499}" name="Column3398"/>
    <tableColumn id="3399" xr3:uid="{1B4AD563-DEE3-461E-80F3-3665CDED419F}" name="Column3399"/>
    <tableColumn id="3400" xr3:uid="{4FD80234-7E55-49B9-86FF-4303B09FACCD}" name="Column3400"/>
    <tableColumn id="3401" xr3:uid="{BFAC44A6-03EE-4269-A952-9B00F10335D1}" name="Column3401"/>
    <tableColumn id="3402" xr3:uid="{25363CE5-502B-4DFF-88F3-926150010612}" name="Column3402"/>
    <tableColumn id="3403" xr3:uid="{DB589483-2A21-433A-99E6-C0716A29B346}" name="Column3403"/>
    <tableColumn id="3404" xr3:uid="{612C56D2-FF2B-47C1-BF00-1F71B0870A47}" name="Column3404"/>
    <tableColumn id="3405" xr3:uid="{9785EB01-1657-485F-8262-4BB29CE02775}" name="Column3405"/>
    <tableColumn id="3406" xr3:uid="{E7C3E125-1D24-4F34-954A-2340EF28C910}" name="Column3406"/>
    <tableColumn id="3407" xr3:uid="{E3141BB4-975D-4FAC-8070-B2F96B9D9E1A}" name="Column3407"/>
    <tableColumn id="3408" xr3:uid="{71E20A3E-3A9A-49BF-A4A8-1F20D91F4677}" name="Column3408"/>
    <tableColumn id="3409" xr3:uid="{408D2A33-0B37-408D-BAEC-6AEC6577F087}" name="Column3409"/>
    <tableColumn id="3410" xr3:uid="{C91F2D23-5F80-441C-A7EB-E0264C2FA8B4}" name="Column3410"/>
    <tableColumn id="3411" xr3:uid="{11ED8570-2A6B-4D8B-975F-95F91849CF2E}" name="Column3411"/>
    <tableColumn id="3412" xr3:uid="{BB0A3CBE-A1BF-45A3-A7F3-C620EA818847}" name="Column3412"/>
    <tableColumn id="3413" xr3:uid="{6222251C-10A1-46EE-913A-7DCA12B7ADBD}" name="Column3413"/>
    <tableColumn id="3414" xr3:uid="{0560D4F2-D1AB-4799-89E8-954AB9864C1A}" name="Column3414"/>
    <tableColumn id="3415" xr3:uid="{BEFF2C31-F415-41FF-931B-366F4FFAFF74}" name="Column3415"/>
    <tableColumn id="3416" xr3:uid="{90EE2394-E708-4FD2-AE7B-E0621F56E6FA}" name="Column3416"/>
    <tableColumn id="3417" xr3:uid="{A408776C-BF9C-447C-B929-D9A4566190AA}" name="Column3417"/>
    <tableColumn id="3418" xr3:uid="{39A1F405-1978-4C80-8816-5D826A397906}" name="Column3418"/>
    <tableColumn id="3419" xr3:uid="{A1C5ACA4-BEEF-4AD4-B5AE-E6A5A2FCA544}" name="Column3419"/>
    <tableColumn id="3420" xr3:uid="{5710EF1B-C9CB-4546-B868-86E474F2C589}" name="Column3420"/>
    <tableColumn id="3421" xr3:uid="{C79A22E7-6DAA-44A4-9310-F0B44932B9B9}" name="Column3421"/>
    <tableColumn id="3422" xr3:uid="{AB1A5046-B073-4E24-9D16-ED537CBEF6A6}" name="Column3422"/>
    <tableColumn id="3423" xr3:uid="{40947E27-EEDF-498E-BB14-399B491D80DF}" name="Column3423"/>
    <tableColumn id="3424" xr3:uid="{05F20881-3A6E-4117-A6BA-9E1073C3959C}" name="Column3424"/>
    <tableColumn id="3425" xr3:uid="{DCF886B0-9D2F-4846-B8E3-885B504591F7}" name="Column3425"/>
    <tableColumn id="3426" xr3:uid="{9E127ADB-D19C-4525-B92A-24941A4AFE13}" name="Column3426"/>
    <tableColumn id="3427" xr3:uid="{76FD6CF7-52E8-4E2F-97D9-20ECDD0DEA13}" name="Column3427"/>
    <tableColumn id="3428" xr3:uid="{123C0A9F-3763-411E-B4D0-88F06990F965}" name="Column3428"/>
    <tableColumn id="3429" xr3:uid="{9136693B-06B6-4F96-A1D9-7AB7E42F6124}" name="Column3429"/>
    <tableColumn id="3430" xr3:uid="{AC26F8AF-62CF-4565-8685-AF948ED93097}" name="Column3430"/>
    <tableColumn id="3431" xr3:uid="{942C2957-687B-4770-9F56-B78B14398C5E}" name="Column3431"/>
    <tableColumn id="3432" xr3:uid="{3163ED14-3D3A-4035-8F7B-C459C173BABD}" name="Column3432"/>
    <tableColumn id="3433" xr3:uid="{40449069-492E-402A-8391-82B7272C30C3}" name="Column3433"/>
    <tableColumn id="3434" xr3:uid="{244FE3F2-2A2E-480D-8AEC-92466216A32B}" name="Column3434"/>
    <tableColumn id="3435" xr3:uid="{B812026D-2559-4281-9EBD-83ECE515A4B5}" name="Column3435"/>
    <tableColumn id="3436" xr3:uid="{08F3AF60-7B30-45CA-9905-E6CB125A5E21}" name="Column3436"/>
    <tableColumn id="3437" xr3:uid="{33F1CF22-891D-41AB-A78D-CE6E6BD1C25B}" name="Column3437"/>
    <tableColumn id="3438" xr3:uid="{00054BC7-433F-4692-AECE-18DB730E892B}" name="Column3438"/>
    <tableColumn id="3439" xr3:uid="{437A1181-99BA-41F6-85E4-68AF78F66D2D}" name="Column3439"/>
    <tableColumn id="3440" xr3:uid="{33B01ADD-4EE5-429C-8AD0-3832662379BA}" name="Column3440"/>
    <tableColumn id="3441" xr3:uid="{242DFFBE-7E57-499F-9601-1751D787C7C3}" name="Column3441"/>
    <tableColumn id="3442" xr3:uid="{7D673C27-ACC5-4D0D-A1E9-FC69A88FA4DB}" name="Column3442"/>
    <tableColumn id="3443" xr3:uid="{34C6056D-2C6F-40F2-97DF-A578C4ADFE24}" name="Column3443"/>
    <tableColumn id="3444" xr3:uid="{3A254023-DD16-411E-9157-7D156E9163F9}" name="Column3444"/>
    <tableColumn id="3445" xr3:uid="{B661CE46-2D3F-4B6F-9731-2B545B3784EB}" name="Column3445"/>
    <tableColumn id="3446" xr3:uid="{8C151C88-BD65-4333-A53F-C03C2A897CD5}" name="Column3446"/>
    <tableColumn id="3447" xr3:uid="{75292C8A-B489-4A35-9084-7551E9281776}" name="Column3447"/>
    <tableColumn id="3448" xr3:uid="{D0DFDC9E-0BF1-4A11-8B7C-714ECB3FFB68}" name="Column3448"/>
    <tableColumn id="3449" xr3:uid="{37695805-866A-4165-AC1E-02226C0A3257}" name="Column3449"/>
    <tableColumn id="3450" xr3:uid="{D5CDA994-E504-4CA6-B355-7C7CE472DBEB}" name="Column3450"/>
    <tableColumn id="3451" xr3:uid="{06E7176C-8A64-4729-B424-6E171783069E}" name="Column3451"/>
    <tableColumn id="3452" xr3:uid="{9A6F9590-D8D5-4105-AB60-0BC81A948C40}" name="Column3452"/>
    <tableColumn id="3453" xr3:uid="{AB95F82B-D3DA-4156-BAF2-602FD5DF4758}" name="Column3453"/>
    <tableColumn id="3454" xr3:uid="{6FAD6C34-F7F0-4A80-8211-5533E80E92BA}" name="Column3454"/>
    <tableColumn id="3455" xr3:uid="{E0F8CC9E-E776-407C-AAA9-EC0C3AB0BBBA}" name="Column3455"/>
    <tableColumn id="3456" xr3:uid="{EEDC586A-9B1B-43A6-B88B-210750C6B8A2}" name="Column3456"/>
    <tableColumn id="3457" xr3:uid="{4881FE19-FF55-432E-B931-14BDF11234AF}" name="Column3457"/>
    <tableColumn id="3458" xr3:uid="{3563E3A5-23F2-402E-8895-F0BBCD42346D}" name="Column3458"/>
    <tableColumn id="3459" xr3:uid="{3B3FB28A-ACA4-4C10-8FBE-5577018BF6A9}" name="Column3459"/>
    <tableColumn id="3460" xr3:uid="{73C7287B-EF45-40A4-929A-39D1FA4E2D71}" name="Column3460"/>
    <tableColumn id="3461" xr3:uid="{FC7A76B4-42E7-4CF7-9B30-0AD2C8FA4653}" name="Column3461"/>
    <tableColumn id="3462" xr3:uid="{03808A49-52EB-41BA-9C76-4C02FF4B5953}" name="Column3462"/>
    <tableColumn id="3463" xr3:uid="{58CCA68C-6493-43E3-8A66-79ABC9E1064B}" name="Column3463"/>
    <tableColumn id="3464" xr3:uid="{DB3003CE-8EDD-4D4D-A1AA-22B106D9A75F}" name="Column3464"/>
    <tableColumn id="3465" xr3:uid="{EF7C3E3C-7FA5-4DB7-9202-4E8E2F8E4F1A}" name="Column3465"/>
    <tableColumn id="3466" xr3:uid="{163B0729-EF96-4538-85FE-4E23A5EB02D4}" name="Column3466"/>
    <tableColumn id="3467" xr3:uid="{E61536E7-5108-4552-9212-D66F6DB20CC3}" name="Column3467"/>
    <tableColumn id="3468" xr3:uid="{0FF7F97B-DCC7-42CC-BD4E-11EB55269D74}" name="Column3468"/>
    <tableColumn id="3469" xr3:uid="{79F3D630-A93B-451A-8E20-9965583ABED8}" name="Column3469"/>
    <tableColumn id="3470" xr3:uid="{4374C2EF-12F2-4ED9-BC01-45FE7F05D40F}" name="Column3470"/>
    <tableColumn id="3471" xr3:uid="{AA1F946A-A9BA-4A04-9616-9A1E30FD5086}" name="Column3471"/>
    <tableColumn id="3472" xr3:uid="{D41C544F-93C2-4678-9C7A-F10AF4F71D31}" name="Column3472"/>
    <tableColumn id="3473" xr3:uid="{6588E77A-EAE1-4A9E-A434-52314A40598B}" name="Column3473"/>
    <tableColumn id="3474" xr3:uid="{5E1CC5CC-9915-49B6-914C-6C5FD46911F5}" name="Column3474"/>
    <tableColumn id="3475" xr3:uid="{5171F957-2078-4417-9C95-CED0D145B5D7}" name="Column3475"/>
    <tableColumn id="3476" xr3:uid="{2C6CA26D-35FA-496A-934C-429E787CDD0A}" name="Column3476"/>
    <tableColumn id="3477" xr3:uid="{91685723-E8D8-4A33-81A6-D429768B925E}" name="Column3477"/>
    <tableColumn id="3478" xr3:uid="{0CE16460-829D-4588-8794-F68A8D1C091C}" name="Column3478"/>
    <tableColumn id="3479" xr3:uid="{346B058A-0D9B-417B-B28F-C03A27F57D28}" name="Column3479"/>
    <tableColumn id="3480" xr3:uid="{6D63B42C-73C9-413B-8585-12CAC13CB2FB}" name="Column3480"/>
    <tableColumn id="3481" xr3:uid="{53837580-B657-4BC6-B574-BF4599DB7C5B}" name="Column3481"/>
    <tableColumn id="3482" xr3:uid="{B58AEC05-0C04-4499-80B4-EB78ADE0E133}" name="Column3482"/>
    <tableColumn id="3483" xr3:uid="{820526A4-8806-4F72-AA24-689CEB1A8CD9}" name="Column3483"/>
    <tableColumn id="3484" xr3:uid="{00DD8568-8232-416A-88E7-9861747E4EA9}" name="Column3484"/>
    <tableColumn id="3485" xr3:uid="{E89FE546-2979-4A06-8AAA-9109FC116535}" name="Column3485"/>
    <tableColumn id="3486" xr3:uid="{756A5BA4-B39B-49D8-9DBB-91303D26968B}" name="Column3486"/>
    <tableColumn id="3487" xr3:uid="{BC26A449-7EED-4B7E-8DFA-3CB5ADC7653A}" name="Column3487"/>
    <tableColumn id="3488" xr3:uid="{26094605-E017-4EA6-AC61-D405085AF647}" name="Column3488"/>
    <tableColumn id="3489" xr3:uid="{ED4DF0CE-58C3-46B5-A8ED-376C528F3880}" name="Column3489"/>
    <tableColumn id="3490" xr3:uid="{237E82A1-2F8C-4EFB-A3AF-287120DEF45E}" name="Column3490"/>
    <tableColumn id="3491" xr3:uid="{664B8231-0AD3-443D-8E14-F454442330F9}" name="Column3491"/>
    <tableColumn id="3492" xr3:uid="{82997E81-646F-42F9-96E1-AA0911C393D3}" name="Column3492"/>
    <tableColumn id="3493" xr3:uid="{B6B7AF52-B47D-45BD-B9B7-1EB6E63B3781}" name="Column3493"/>
    <tableColumn id="3494" xr3:uid="{ADB07E13-750E-44BD-BC11-94661B02C6BD}" name="Column3494"/>
    <tableColumn id="3495" xr3:uid="{BCF88A08-9D8E-4474-A17B-9293D7731BA0}" name="Column3495"/>
    <tableColumn id="3496" xr3:uid="{2341449B-259E-4F1C-A266-450CFE23C8CD}" name="Column3496"/>
    <tableColumn id="3497" xr3:uid="{045EB4F1-02AF-41D1-842E-3417BB63C3B4}" name="Column3497"/>
    <tableColumn id="3498" xr3:uid="{DD1FE2E4-5EEA-4713-8E26-E5645CB2CE84}" name="Column3498"/>
    <tableColumn id="3499" xr3:uid="{6D234B15-DAC0-45E2-B41A-653587BB39D2}" name="Column3499"/>
    <tableColumn id="3500" xr3:uid="{1D2779C6-7004-4364-ABD9-38D386539D99}" name="Column3500"/>
    <tableColumn id="3501" xr3:uid="{A725C2AD-873D-41F4-8D65-86A0D956BB0A}" name="Column3501"/>
    <tableColumn id="3502" xr3:uid="{6BDCDA21-D3FF-4D19-AB36-7A8E06B94FE4}" name="Column3502"/>
    <tableColumn id="3503" xr3:uid="{8E1C650E-B873-4E20-9747-F59917CC09C1}" name="Column3503"/>
    <tableColumn id="3504" xr3:uid="{2F5AE018-6C49-4A48-BCEE-22BB6FC8BFE1}" name="Column3504"/>
    <tableColumn id="3505" xr3:uid="{F350A33E-AA3A-4203-801C-7BA64843517A}" name="Column3505"/>
    <tableColumn id="3506" xr3:uid="{F0060743-FD1A-414A-B494-9949A1AF6066}" name="Column3506"/>
    <tableColumn id="3507" xr3:uid="{326A2658-F7A8-4726-9EC9-5BD1EF662BC9}" name="Column3507"/>
    <tableColumn id="3508" xr3:uid="{C6709B7D-6CEE-4650-960F-5299C0DBC73D}" name="Column3508"/>
    <tableColumn id="3509" xr3:uid="{5C3A0B0D-25DD-4CA3-A991-1FD0C15F9D4A}" name="Column3509"/>
    <tableColumn id="3510" xr3:uid="{5BBAE91A-1C24-4051-B353-02E10156312A}" name="Column3510"/>
    <tableColumn id="3511" xr3:uid="{5B2A3AB8-7D44-4859-9335-63C275F3F350}" name="Column3511"/>
    <tableColumn id="3512" xr3:uid="{72A235D7-EC42-4656-A6BC-A060914BF577}" name="Column3512"/>
    <tableColumn id="3513" xr3:uid="{EF8C4510-EB6D-40D3-9CE9-E05A4EF8C9EE}" name="Column3513"/>
    <tableColumn id="3514" xr3:uid="{7D3828E4-F7BB-4633-AF29-5CE3E7AF583D}" name="Column3514"/>
    <tableColumn id="3515" xr3:uid="{BE5DCF39-D1EB-4C9B-A4DE-3239E280AA96}" name="Column3515"/>
    <tableColumn id="3516" xr3:uid="{56F08B3D-632C-4C1E-8127-D3D2ACC79D0F}" name="Column3516"/>
    <tableColumn id="3517" xr3:uid="{772E8A35-FA82-4C95-AB94-65CE5A8D8693}" name="Column3517"/>
    <tableColumn id="3518" xr3:uid="{CB57F320-E07D-4FBA-8D0B-854DD66E81A8}" name="Column3518"/>
    <tableColumn id="3519" xr3:uid="{FB118ABE-8C05-4CD8-A0F8-3CFB74A28154}" name="Column3519"/>
    <tableColumn id="3520" xr3:uid="{311644D3-9C38-4646-B842-AEBF6BDF5D7E}" name="Column3520"/>
    <tableColumn id="3521" xr3:uid="{204848C7-B610-4BB4-9227-AB579D85094F}" name="Column3521"/>
    <tableColumn id="3522" xr3:uid="{CB427B28-70A5-4F7C-9746-2C284CA342A6}" name="Column3522"/>
    <tableColumn id="3523" xr3:uid="{612E209C-B66A-47D1-82DB-4C81CA8CDB3E}" name="Column3523"/>
    <tableColumn id="3524" xr3:uid="{C494FD3F-EAA9-45DE-A8D4-66A51D4F5A65}" name="Column3524"/>
    <tableColumn id="3525" xr3:uid="{9E53D439-7B41-4F75-A8D9-4DA6B29E721C}" name="Column3525"/>
    <tableColumn id="3526" xr3:uid="{5E1E3FFE-70FD-40C8-956B-C8F4E7A323D8}" name="Column3526"/>
    <tableColumn id="3527" xr3:uid="{8BF4DF0F-64B4-4B75-8456-730B6D121196}" name="Column3527"/>
    <tableColumn id="3528" xr3:uid="{691A46C2-8550-4BAA-BFFF-51BE04E121B8}" name="Column3528"/>
    <tableColumn id="3529" xr3:uid="{C54E135F-6CFE-496A-9D7E-86B300A7E041}" name="Column3529"/>
    <tableColumn id="3530" xr3:uid="{AA2AB82E-40C5-4334-BC6F-BFD0902A8822}" name="Column3530"/>
    <tableColumn id="3531" xr3:uid="{BBE57410-974E-4DB6-85FD-8821147C756B}" name="Column3531"/>
    <tableColumn id="3532" xr3:uid="{8B39A61D-D8E8-46C9-9F1C-0E65FEA0FF23}" name="Column3532"/>
    <tableColumn id="3533" xr3:uid="{F6E1AB47-80AB-462F-9B1E-40426DFAA87B}" name="Column3533"/>
    <tableColumn id="3534" xr3:uid="{A43F38A5-17F1-411A-B280-E5646D89F112}" name="Column3534"/>
    <tableColumn id="3535" xr3:uid="{933F3371-C291-4230-B625-832D38A1242C}" name="Column3535"/>
    <tableColumn id="3536" xr3:uid="{26AF8821-5A69-4E33-BDD3-5CDAA741C8AE}" name="Column3536"/>
    <tableColumn id="3537" xr3:uid="{256CB775-1FAA-440C-8691-2B9E6552D72B}" name="Column3537"/>
    <tableColumn id="3538" xr3:uid="{C80C94B6-A86C-48CF-81A9-839E280EB7C9}" name="Column3538"/>
    <tableColumn id="3539" xr3:uid="{84B7CC77-C1FE-4394-A4C4-56811747E8F9}" name="Column3539"/>
    <tableColumn id="3540" xr3:uid="{DCF43F4C-64AC-4D50-8A2F-8460A851A9C2}" name="Column3540"/>
    <tableColumn id="3541" xr3:uid="{931AD16A-812C-4066-A621-4650696A8C5A}" name="Column3541"/>
    <tableColumn id="3542" xr3:uid="{75CDF8A9-BD2F-4C78-8CBD-B3BDF4477FEB}" name="Column3542"/>
    <tableColumn id="3543" xr3:uid="{EC983F6E-3F96-46F4-8239-2B9CC79ACA2D}" name="Column3543"/>
    <tableColumn id="3544" xr3:uid="{21D77F8A-4B5B-45F5-B845-ADC909C1512A}" name="Column3544"/>
    <tableColumn id="3545" xr3:uid="{65A5178B-71BF-40E7-9640-E56A12B4DA43}" name="Column3545"/>
    <tableColumn id="3546" xr3:uid="{59D2A3C2-F79E-4A98-BB24-A756EC45DB5E}" name="Column3546"/>
    <tableColumn id="3547" xr3:uid="{250F18CD-9596-4DD4-88FB-0A1067D33AF7}" name="Column3547"/>
    <tableColumn id="3548" xr3:uid="{8AC9EDB3-CBEB-40A3-9873-8446FE813DB7}" name="Column3548"/>
    <tableColumn id="3549" xr3:uid="{1FE25382-24AA-48D9-88EC-BDADDE2E482A}" name="Column3549"/>
    <tableColumn id="3550" xr3:uid="{1709ADDC-FF37-46BB-9F11-EAEED2991A01}" name="Column3550"/>
    <tableColumn id="3551" xr3:uid="{74B18B52-FF2F-45B9-BEFA-D37EFF40BB49}" name="Column3551"/>
    <tableColumn id="3552" xr3:uid="{A75B61B6-7165-439D-A0B2-04817BBF2CF3}" name="Column3552"/>
    <tableColumn id="3553" xr3:uid="{CCB457FA-A9F9-40F7-8380-C1ABF197A146}" name="Column3553"/>
    <tableColumn id="3554" xr3:uid="{64D0D0AE-0BE4-4234-9CBD-F210B20F5120}" name="Column3554"/>
    <tableColumn id="3555" xr3:uid="{DB23E1BF-BC80-4B54-98D4-F53B840E8273}" name="Column3555"/>
    <tableColumn id="3556" xr3:uid="{CA009B13-8C9D-4E99-929E-465CE840F0B6}" name="Column3556"/>
    <tableColumn id="3557" xr3:uid="{D9A5F666-8455-4E9B-B9FA-EFF66C5765FE}" name="Column3557"/>
    <tableColumn id="3558" xr3:uid="{B84090A5-58EC-4AB3-A9B0-FDF43561929E}" name="Column3558"/>
    <tableColumn id="3559" xr3:uid="{384CEC42-24F6-4E61-BC30-DBB91AC1D67D}" name="Column3559"/>
    <tableColumn id="3560" xr3:uid="{AAC59F27-B163-45E0-B5FE-341853D5E2F0}" name="Column3560"/>
    <tableColumn id="3561" xr3:uid="{DC5FDB1C-16AF-47C1-94C2-B8627B765C9C}" name="Column3561"/>
    <tableColumn id="3562" xr3:uid="{8B18830A-6F99-44A7-9B15-9ED5AADF6A57}" name="Column3562"/>
    <tableColumn id="3563" xr3:uid="{4971CE7A-2544-414B-8F89-C5F88FA3A933}" name="Column3563"/>
    <tableColumn id="3564" xr3:uid="{4E2117AF-1203-4986-BC1F-284147D417A6}" name="Column3564"/>
    <tableColumn id="3565" xr3:uid="{B88C01AB-C8C2-494F-B48E-63FB9400EEAE}" name="Column3565"/>
    <tableColumn id="3566" xr3:uid="{012E2D48-CDF0-4D27-BA61-95EC27002F41}" name="Column3566"/>
    <tableColumn id="3567" xr3:uid="{5D2F7BBC-D015-4B47-9735-225F5EC034BC}" name="Column3567"/>
    <tableColumn id="3568" xr3:uid="{E196AD0D-9772-41C9-B447-5A5186416CB4}" name="Column3568"/>
    <tableColumn id="3569" xr3:uid="{55F57378-0945-4C74-9C32-2FD9A8D22AFB}" name="Column3569"/>
    <tableColumn id="3570" xr3:uid="{8A0C9998-8D77-49F7-86B6-9763CB309187}" name="Column3570"/>
    <tableColumn id="3571" xr3:uid="{DA6D4712-3300-4A1C-92C5-37480FB7F33B}" name="Column3571"/>
    <tableColumn id="3572" xr3:uid="{C23DEF1E-E95C-4DE7-B80C-8042809AE7D5}" name="Column3572"/>
    <tableColumn id="3573" xr3:uid="{4B5CF279-D92A-4BE0-A19F-46D3F33DA60B}" name="Column3573"/>
    <tableColumn id="3574" xr3:uid="{41C9B222-FC71-4B0B-9442-FD1A5E0A7665}" name="Column3574"/>
    <tableColumn id="3575" xr3:uid="{4F65E54E-F6BD-418B-BD72-C88E7643DD7C}" name="Column3575"/>
    <tableColumn id="3576" xr3:uid="{666C461F-4C34-4E47-8922-BC0A2F8EAD3D}" name="Column3576"/>
    <tableColumn id="3577" xr3:uid="{3C990ACE-7BCA-41BD-8539-007C9B732680}" name="Column3577"/>
    <tableColumn id="3578" xr3:uid="{50E62DBC-5EE8-487F-AF01-A3AD575C60D0}" name="Column3578"/>
    <tableColumn id="3579" xr3:uid="{20CB901C-4619-4DA2-97A1-F9F7B2A45E6E}" name="Column3579"/>
    <tableColumn id="3580" xr3:uid="{BD6DC90A-E66C-4988-9043-F103325E01FB}" name="Column3580"/>
    <tableColumn id="3581" xr3:uid="{8B675841-221B-4A3A-A1B3-D7590B15CA22}" name="Column3581"/>
    <tableColumn id="3582" xr3:uid="{00D60E1D-B33D-4DC3-B3B3-0672C9AF28E1}" name="Column3582"/>
    <tableColumn id="3583" xr3:uid="{5B214094-1C31-476A-BD66-0EA378757655}" name="Column3583"/>
    <tableColumn id="3584" xr3:uid="{AA606C56-A0E8-4C99-94E4-F4E9B34717B8}" name="Column3584"/>
    <tableColumn id="3585" xr3:uid="{0FB0B457-F6E7-4BFD-8959-EE1EC4EC0CA8}" name="Column3585"/>
    <tableColumn id="3586" xr3:uid="{99AB6C9F-76BB-4652-A84D-C0AA426A1AB6}" name="Column3586"/>
    <tableColumn id="3587" xr3:uid="{D6B09B58-F549-488E-A04F-0DCE7F038BCA}" name="Column3587"/>
    <tableColumn id="3588" xr3:uid="{CBA126F4-0B37-4DB2-B3F9-4BF3D08DC360}" name="Column3588"/>
    <tableColumn id="3589" xr3:uid="{38E874BE-6417-4F58-BCFE-431ED440EB17}" name="Column3589"/>
    <tableColumn id="3590" xr3:uid="{FD0A4CE7-B3DD-4D12-93E8-6AA2B489554B}" name="Column3590"/>
    <tableColumn id="3591" xr3:uid="{3E4F20BE-47D5-4B8D-8221-3E457F2D52E5}" name="Column3591"/>
    <tableColumn id="3592" xr3:uid="{0FAC2FF2-C924-4EA4-B760-E9CA09EA5DF4}" name="Column3592"/>
    <tableColumn id="3593" xr3:uid="{8E031B7A-69BA-49B4-A85F-36AB1E89D270}" name="Column3593"/>
    <tableColumn id="3594" xr3:uid="{3BADF579-EEF1-45B7-A727-18A7233D1A27}" name="Column3594"/>
    <tableColumn id="3595" xr3:uid="{BB782F64-988A-45DC-8248-169CC0392179}" name="Column3595"/>
    <tableColumn id="3596" xr3:uid="{E50E0B76-95DA-4997-8EE6-82CE153EECB2}" name="Column3596"/>
    <tableColumn id="3597" xr3:uid="{E70938C1-7C9D-4084-9614-B06813EE3D8E}" name="Column3597"/>
    <tableColumn id="3598" xr3:uid="{96016626-3689-47D9-A8AD-BE3DFA10F7FF}" name="Column3598"/>
    <tableColumn id="3599" xr3:uid="{21C5017D-D86A-4EB6-8160-06D896F77F1F}" name="Column3599"/>
    <tableColumn id="3600" xr3:uid="{6AC7FC88-5A93-4AE5-8E13-065CDE652136}" name="Column3600"/>
    <tableColumn id="3601" xr3:uid="{6B815552-8BC9-48FF-ADAB-54CFDEAA72EF}" name="Column3601"/>
    <tableColumn id="3602" xr3:uid="{8E75F2C4-1EF6-4EF1-9CBB-81F8324EEE99}" name="Column3602"/>
    <tableColumn id="3603" xr3:uid="{5454DDAE-9A05-4356-A2AB-841E38F8B155}" name="Column3603"/>
    <tableColumn id="3604" xr3:uid="{D7C3717B-1C4E-41F1-8C88-AB2940504046}" name="Column3604"/>
    <tableColumn id="3605" xr3:uid="{69CDD3DD-25FF-4A04-8718-6D6922634B6F}" name="Column3605"/>
    <tableColumn id="3606" xr3:uid="{CB6C5FCF-81BA-43D4-8805-1C0BDC103858}" name="Column3606"/>
    <tableColumn id="3607" xr3:uid="{CF4E9FFE-1DF4-4A97-8E65-FD5FABD6CAD7}" name="Column3607"/>
    <tableColumn id="3608" xr3:uid="{1D97B6EF-7117-47A4-82B1-64E08AE4D9A0}" name="Column3608"/>
    <tableColumn id="3609" xr3:uid="{79F51A3E-746A-438F-8D6A-45E93C4F5EC6}" name="Column3609"/>
    <tableColumn id="3610" xr3:uid="{D1D063CE-8CAC-4F5A-AA51-9195298D2B43}" name="Column3610"/>
    <tableColumn id="3611" xr3:uid="{CB885411-B7D7-4C61-89C7-785EFBB2DA57}" name="Column3611"/>
    <tableColumn id="3612" xr3:uid="{C075DAED-32AE-42A6-9DE9-FE689F135065}" name="Column3612"/>
    <tableColumn id="3613" xr3:uid="{9749F9D8-270A-4937-9843-A4606DC9F58D}" name="Column3613"/>
    <tableColumn id="3614" xr3:uid="{C4E39E8C-0ED7-4307-94F7-1F9D49DECDAB}" name="Column3614"/>
    <tableColumn id="3615" xr3:uid="{8AD6AA32-D01D-4ECE-837F-9FC33F5BB7AC}" name="Column3615"/>
    <tableColumn id="3616" xr3:uid="{D22809B6-18D6-486E-94C9-5E1213F018FC}" name="Column3616"/>
    <tableColumn id="3617" xr3:uid="{0FF8318C-1880-478C-8B20-899576960538}" name="Column3617"/>
    <tableColumn id="3618" xr3:uid="{DD73DB82-F165-4A1E-87B6-589F555FE880}" name="Column3618"/>
    <tableColumn id="3619" xr3:uid="{0FBCF901-2CD2-48E5-A973-A163311B476C}" name="Column3619"/>
    <tableColumn id="3620" xr3:uid="{53EDD23B-5558-416C-AFD5-7714B05BF3F7}" name="Column3620"/>
    <tableColumn id="3621" xr3:uid="{31831682-BCD6-4E52-9B75-332D0E0BFAAD}" name="Column3621"/>
    <tableColumn id="3622" xr3:uid="{E258304B-60BA-466A-B952-0386C49B3D6A}" name="Column3622"/>
    <tableColumn id="3623" xr3:uid="{95D15BC4-9422-4436-9E2E-B751C45EA61C}" name="Column3623"/>
    <tableColumn id="3624" xr3:uid="{B7D7EEB0-AA43-4050-979F-1E7E31A24D18}" name="Column3624"/>
    <tableColumn id="3625" xr3:uid="{E6B16F6D-01FD-4FEC-8249-C4A30E3C1037}" name="Column3625"/>
    <tableColumn id="3626" xr3:uid="{0AB0CB23-AF44-4046-85C5-6ED67DFF86CD}" name="Column3626"/>
    <tableColumn id="3627" xr3:uid="{70765520-7A0B-4660-898F-B4F9329A77F2}" name="Column3627"/>
    <tableColumn id="3628" xr3:uid="{4BD1D138-6B47-4250-8C45-CB5F992F4683}" name="Column3628"/>
    <tableColumn id="3629" xr3:uid="{D6918306-23D6-41E9-B109-A4C83D7E1910}" name="Column3629"/>
    <tableColumn id="3630" xr3:uid="{7BE469A7-FF44-426E-BB0B-9B049E8EF3AB}" name="Column3630"/>
    <tableColumn id="3631" xr3:uid="{F4B0EC43-F222-4847-8488-018464A6AA73}" name="Column3631"/>
    <tableColumn id="3632" xr3:uid="{9434A66D-1E0A-4C95-8E23-687F3673FF30}" name="Column3632"/>
    <tableColumn id="3633" xr3:uid="{54A90AAA-399C-4576-9683-DD63757D8EED}" name="Column3633"/>
    <tableColumn id="3634" xr3:uid="{9B8424B4-8FDB-4DA1-ADDF-7115283926EF}" name="Column3634"/>
    <tableColumn id="3635" xr3:uid="{B313291E-24B1-4FC7-8825-B83FDB72F117}" name="Column3635"/>
    <tableColumn id="3636" xr3:uid="{8C644416-6EBF-4779-B682-3C5F30F0E816}" name="Column3636"/>
    <tableColumn id="3637" xr3:uid="{200941A6-B94F-438A-9F15-1866E7D90F4E}" name="Column3637"/>
    <tableColumn id="3638" xr3:uid="{DFE8B3FD-FF2D-4823-88C9-8E087A77EC2A}" name="Column3638"/>
    <tableColumn id="3639" xr3:uid="{D2E82A01-E638-4099-8933-29ACD18B7B81}" name="Column3639"/>
    <tableColumn id="3640" xr3:uid="{C4D0D649-EAC5-45BB-87F2-9834004A55FF}" name="Column3640"/>
    <tableColumn id="3641" xr3:uid="{CE575ADD-48AA-4C64-AEB2-D5E3259C7EC1}" name="Column3641"/>
    <tableColumn id="3642" xr3:uid="{AB5B5490-F359-4BE2-B8B0-9D40CA28F7E0}" name="Column3642"/>
    <tableColumn id="3643" xr3:uid="{9B9C1E69-0E57-4291-BD27-A3774BB1B10A}" name="Column3643"/>
    <tableColumn id="3644" xr3:uid="{B8967F60-B21B-472A-9C92-3002454E1701}" name="Column3644"/>
    <tableColumn id="3645" xr3:uid="{313C2F8B-EA26-4633-81F7-8047736E59DA}" name="Column3645"/>
    <tableColumn id="3646" xr3:uid="{7B6FB27A-81FD-4AD7-84B7-DB9D76E7A838}" name="Column3646"/>
    <tableColumn id="3647" xr3:uid="{283F6BEF-7E4F-4788-ADFA-213BB362A477}" name="Column3647"/>
    <tableColumn id="3648" xr3:uid="{9D23079E-2641-4C8F-9A91-BBD24B589583}" name="Column3648"/>
    <tableColumn id="3649" xr3:uid="{246826D8-A375-45E2-87B5-F4BA3AE05DD2}" name="Column3649"/>
    <tableColumn id="3650" xr3:uid="{FEC23A36-62D3-436B-8450-62091B1681CC}" name="Column3650"/>
    <tableColumn id="3651" xr3:uid="{D7ABAAE5-8E3E-435B-BD2D-104FFF15CFFC}" name="Column3651"/>
    <tableColumn id="3652" xr3:uid="{2EE1C675-5420-4E2C-B161-38D199DFADFD}" name="Column3652"/>
    <tableColumn id="3653" xr3:uid="{63ADEC02-8298-4811-878A-C45B10F6C9DC}" name="Column3653"/>
    <tableColumn id="3654" xr3:uid="{D6EFA98E-97C8-449C-9B50-FC2BBAD73FCC}" name="Column3654"/>
    <tableColumn id="3655" xr3:uid="{67C493EE-42E1-415F-81ED-552764150AAF}" name="Column3655"/>
    <tableColumn id="3656" xr3:uid="{994E3EB8-510A-42C7-BF8F-B9CA9CF1945A}" name="Column3656"/>
    <tableColumn id="3657" xr3:uid="{C8EE8A44-A05A-471D-8B60-30ED92198CEF}" name="Column3657"/>
    <tableColumn id="3658" xr3:uid="{2D8D00C8-C1C2-42C8-AB4D-A58AA46FB1B6}" name="Column3658"/>
    <tableColumn id="3659" xr3:uid="{15299588-2466-40C2-BD51-7BEE7D185734}" name="Column3659"/>
    <tableColumn id="3660" xr3:uid="{BA62437A-EBB2-462C-A654-DF7B7FBC8920}" name="Column3660"/>
    <tableColumn id="3661" xr3:uid="{08855017-D23B-47C7-9D6B-5F0E65039E6C}" name="Column3661"/>
    <tableColumn id="3662" xr3:uid="{820275B3-0BCB-4F42-9C21-6DC4822FD6A7}" name="Column3662"/>
    <tableColumn id="3663" xr3:uid="{D8D70BC2-A9F4-4607-BED7-075AC946F903}" name="Column3663"/>
    <tableColumn id="3664" xr3:uid="{D394903A-18C5-4B0B-9994-FDC5446164BA}" name="Column3664"/>
    <tableColumn id="3665" xr3:uid="{8E8D3B10-4C41-4F84-8F13-F6C13B176569}" name="Column3665"/>
    <tableColumn id="3666" xr3:uid="{12C77654-DFAC-49E8-BB01-D907AAABB898}" name="Column3666"/>
    <tableColumn id="3667" xr3:uid="{61E32B3F-081B-4CE2-BF8E-080BAEECDDFB}" name="Column3667"/>
    <tableColumn id="3668" xr3:uid="{FC181749-0316-4A62-B98F-303E669C0AB2}" name="Column3668"/>
    <tableColumn id="3669" xr3:uid="{FCB71616-A6BE-4E8B-AB5C-3C203A6FF75B}" name="Column3669"/>
    <tableColumn id="3670" xr3:uid="{381F90AF-0F2D-461B-B3F0-79D236DF7E28}" name="Column3670"/>
    <tableColumn id="3671" xr3:uid="{26872154-C654-4F59-8214-C810E4D9D6FC}" name="Column3671"/>
    <tableColumn id="3672" xr3:uid="{54475CE7-EECC-40D9-B141-C502019ECD2E}" name="Column3672"/>
    <tableColumn id="3673" xr3:uid="{89B9D8ED-F5F1-4453-A21B-A82E39EFF8E8}" name="Column3673"/>
    <tableColumn id="3674" xr3:uid="{C21D8528-F021-440A-BBB9-351E35E4C56C}" name="Column3674"/>
    <tableColumn id="3675" xr3:uid="{6C3731DC-8F38-4DEB-986F-CBAE5F295701}" name="Column3675"/>
    <tableColumn id="3676" xr3:uid="{9752684B-7E82-42D5-BDB3-EEC069DDB535}" name="Column3676"/>
    <tableColumn id="3677" xr3:uid="{84E15318-EF94-4214-B438-F375E6707B55}" name="Column3677"/>
    <tableColumn id="3678" xr3:uid="{16A03B36-A159-405F-AB92-65084B98F9A5}" name="Column3678"/>
    <tableColumn id="3679" xr3:uid="{5E41E1F5-9B2C-4FCF-8EE3-E63C64B76153}" name="Column3679"/>
    <tableColumn id="3680" xr3:uid="{6AFC43FF-64DC-4FCB-9098-E65FE682D801}" name="Column3680"/>
    <tableColumn id="3681" xr3:uid="{8668A47B-B69C-4AC5-BE6C-765DDA1C166B}" name="Column3681"/>
    <tableColumn id="3682" xr3:uid="{4163F255-6A29-4D5A-83E4-5A596C07327B}" name="Column3682"/>
    <tableColumn id="3683" xr3:uid="{EF739824-8C15-4F17-AB33-D1640C204DE6}" name="Column3683"/>
    <tableColumn id="3684" xr3:uid="{2216E6FA-C937-4510-917B-DA66646C7EBD}" name="Column3684"/>
    <tableColumn id="3685" xr3:uid="{661F0B52-53D9-4D4B-9DC6-411247F8A387}" name="Column3685"/>
    <tableColumn id="3686" xr3:uid="{7C381144-33BB-42CE-8E2C-67CADA2ECC56}" name="Column3686"/>
    <tableColumn id="3687" xr3:uid="{0CE61BD0-3D0A-4C3D-B367-24EF99AE008F}" name="Column3687"/>
    <tableColumn id="3688" xr3:uid="{75310AB4-3544-40A2-A96C-AF03C6F8D08F}" name="Column3688"/>
    <tableColumn id="3689" xr3:uid="{A260A496-0B37-4B46-97C5-8DB16C86A1CB}" name="Column3689"/>
    <tableColumn id="3690" xr3:uid="{56194D4F-4A3C-46AF-B7D6-BB2FE2B4483F}" name="Column3690"/>
    <tableColumn id="3691" xr3:uid="{120EE505-F8E3-4329-9B47-F1B45BBA1B7E}" name="Column3691"/>
    <tableColumn id="3692" xr3:uid="{7217B082-0E04-4EB5-9BE8-A349A53EAF1E}" name="Column3692"/>
    <tableColumn id="3693" xr3:uid="{FFEB9297-2548-4EE3-96DC-8F014DD24292}" name="Column3693"/>
    <tableColumn id="3694" xr3:uid="{BB24156D-76CB-4C9C-AF9D-5DAA2BC566D3}" name="Column3694"/>
    <tableColumn id="3695" xr3:uid="{51807FB1-5630-4926-9BD8-098DF831D40A}" name="Column3695"/>
    <tableColumn id="3696" xr3:uid="{3ADB1663-0D55-445A-BC1E-0B44E03BBE47}" name="Column3696"/>
    <tableColumn id="3697" xr3:uid="{B1C8C70E-4A8B-42A6-9A7C-12E8DAF47FBA}" name="Column3697"/>
    <tableColumn id="3698" xr3:uid="{24B47789-DCE5-4E0C-984A-B074A639DB6A}" name="Column3698"/>
    <tableColumn id="3699" xr3:uid="{CEA414A7-2338-4728-B38A-5306BA4A088A}" name="Column3699"/>
    <tableColumn id="3700" xr3:uid="{677FC2DB-AD24-456F-B920-D0166953D31E}" name="Column3700"/>
    <tableColumn id="3701" xr3:uid="{D7534219-FC30-454A-A19C-83AE1952C44F}" name="Column3701"/>
    <tableColumn id="3702" xr3:uid="{ECE577A9-8650-457B-9429-EB0EB6F14E18}" name="Column3702"/>
    <tableColumn id="3703" xr3:uid="{A0838464-FC7D-40BD-A4FE-30F707C77656}" name="Column3703"/>
    <tableColumn id="3704" xr3:uid="{6AE46EEE-1081-44DF-9696-123DC128C571}" name="Column3704"/>
    <tableColumn id="3705" xr3:uid="{228FCD9B-50AC-47F8-B002-B5611B1496E6}" name="Column3705"/>
    <tableColumn id="3706" xr3:uid="{ECE69FC6-542E-47BC-A07E-D83CD16252CA}" name="Column3706"/>
    <tableColumn id="3707" xr3:uid="{B375CB3F-6CEF-4B42-854C-A73F9F685679}" name="Column3707"/>
    <tableColumn id="3708" xr3:uid="{B1A29E1A-B6A1-42E8-84F7-728F46CDC72C}" name="Column3708"/>
    <tableColumn id="3709" xr3:uid="{73E6ACEF-8240-42AF-B4EA-3A2898098B75}" name="Column3709"/>
    <tableColumn id="3710" xr3:uid="{6CD837FD-A680-4980-AA75-3AD1BF4B1318}" name="Column3710"/>
    <tableColumn id="3711" xr3:uid="{39C05607-ED90-4D57-96EC-69CB5585BBC8}" name="Column3711"/>
    <tableColumn id="3712" xr3:uid="{8AB6B5D8-C8D4-4606-B350-B98AD51D0EE1}" name="Column3712"/>
    <tableColumn id="3713" xr3:uid="{DDD6AF4B-BA99-4A12-8C27-DEA8900B5D7C}" name="Column3713"/>
    <tableColumn id="3714" xr3:uid="{50B224B0-FF61-4961-9DC6-81BE73254B53}" name="Column3714"/>
    <tableColumn id="3715" xr3:uid="{A873C1B8-FE94-411A-A612-B1ECC48668B0}" name="Column3715"/>
    <tableColumn id="3716" xr3:uid="{C6FD46EB-434B-4B6C-B960-49B504147428}" name="Column3716"/>
    <tableColumn id="3717" xr3:uid="{4D64D29F-5EF8-44C9-9DFD-24360FB24C26}" name="Column3717"/>
    <tableColumn id="3718" xr3:uid="{41102EA6-ABA0-4E6B-8B32-77F2F893B335}" name="Column3718"/>
    <tableColumn id="3719" xr3:uid="{A50B6714-5EDF-47D9-853F-0358A22369F5}" name="Column3719"/>
    <tableColumn id="3720" xr3:uid="{0B709F2A-F474-466A-81F2-5F182296CE02}" name="Column3720"/>
    <tableColumn id="3721" xr3:uid="{31CC4F58-E2B8-46D1-8F32-34A63E06D629}" name="Column3721"/>
    <tableColumn id="3722" xr3:uid="{B7B3A3D8-9DC6-410D-B08D-BB8BECA7D1DA}" name="Column3722"/>
    <tableColumn id="3723" xr3:uid="{876B87CC-01A3-48A1-BB57-1F0DC0D6C678}" name="Column3723"/>
    <tableColumn id="3724" xr3:uid="{3E6A7C93-C45C-4A5C-B0F5-13035648811C}" name="Column3724"/>
    <tableColumn id="3725" xr3:uid="{7FA2B111-2A28-477B-B79D-203BDFFF8E5C}" name="Column3725"/>
    <tableColumn id="3726" xr3:uid="{BE9E2720-866B-4E4D-AFFF-DAA9793C2599}" name="Column3726"/>
    <tableColumn id="3727" xr3:uid="{55C2D5A5-9CC1-4656-8676-33BFD7EC70EC}" name="Column3727"/>
    <tableColumn id="3728" xr3:uid="{2B4C5655-3171-4D13-99C6-C3521F83D307}" name="Column3728"/>
    <tableColumn id="3729" xr3:uid="{77048495-4D3A-412F-9A85-7E129C90B4B1}" name="Column3729"/>
    <tableColumn id="3730" xr3:uid="{F63F2A30-6DA6-424E-8162-5889884453A3}" name="Column3730"/>
    <tableColumn id="3731" xr3:uid="{21D71555-3301-4AE0-906A-DB2612D0DE9F}" name="Column3731"/>
    <tableColumn id="3732" xr3:uid="{347672AB-AEFE-421F-94FD-697E2FE91ABA}" name="Column3732"/>
    <tableColumn id="3733" xr3:uid="{B9F0FA91-9407-4742-A381-76183B4D4546}" name="Column3733"/>
    <tableColumn id="3734" xr3:uid="{BC201B19-7DBD-4766-85AD-D344DC1A74EC}" name="Column3734"/>
    <tableColumn id="3735" xr3:uid="{DDC02FED-D337-4196-B712-F0F053A5BFBA}" name="Column3735"/>
    <tableColumn id="3736" xr3:uid="{069D2A2E-8358-47A3-914E-FD3A8E9D2A1D}" name="Column3736"/>
    <tableColumn id="3737" xr3:uid="{EAEAB174-E15F-4A81-B927-750F833E6AC1}" name="Column3737"/>
    <tableColumn id="3738" xr3:uid="{DEB414B1-52AE-4939-B89D-65BC71E1C26B}" name="Column3738"/>
    <tableColumn id="3739" xr3:uid="{60BD0867-8F10-41B6-A652-14639C4DBB0B}" name="Column3739"/>
    <tableColumn id="3740" xr3:uid="{1E25AAC6-6DE2-493B-A052-74A207DB6428}" name="Column3740"/>
    <tableColumn id="3741" xr3:uid="{A20B0DFE-33CC-4379-BBA8-3FB658342B23}" name="Column3741"/>
    <tableColumn id="3742" xr3:uid="{EA970F22-86C7-49B9-9ACF-C50E7295CC2A}" name="Column3742"/>
    <tableColumn id="3743" xr3:uid="{0F1A0A8B-18D0-4B0C-AF85-DC42B787D54E}" name="Column3743"/>
    <tableColumn id="3744" xr3:uid="{517D2CBF-FAF6-4C19-BBBE-341BFDDBA4BB}" name="Column3744"/>
    <tableColumn id="3745" xr3:uid="{A202453F-4A37-430F-95BF-62BAA06227A9}" name="Column3745"/>
    <tableColumn id="3746" xr3:uid="{F7C04662-8AE8-4C50-A124-D74274F12DE8}" name="Column3746"/>
    <tableColumn id="3747" xr3:uid="{35DDB5E8-768B-4238-812A-3B745EAF8CE2}" name="Column3747"/>
    <tableColumn id="3748" xr3:uid="{FD4D8DAE-7470-4F6B-9D84-1F3E32C8C34E}" name="Column3748"/>
    <tableColumn id="3749" xr3:uid="{2068EDC9-3573-43C1-A225-E8816E5E4F89}" name="Column3749"/>
    <tableColumn id="3750" xr3:uid="{D7F01154-5652-4C80-BB7A-86B9AD803970}" name="Column3750"/>
    <tableColumn id="3751" xr3:uid="{35D633A7-0403-4184-AE4F-353059AC09F2}" name="Column3751"/>
    <tableColumn id="3752" xr3:uid="{C245385C-BF4E-452F-A98A-46E815DFCFE7}" name="Column3752"/>
    <tableColumn id="3753" xr3:uid="{D05DFE5D-CEBB-4196-8C9B-AE847E826F49}" name="Column3753"/>
    <tableColumn id="3754" xr3:uid="{EA6295F5-6EFD-40C4-A6BD-1E46797583A3}" name="Column3754"/>
    <tableColumn id="3755" xr3:uid="{F4660A0A-AAD5-4795-BA18-58F1E0E3FA97}" name="Column3755"/>
    <tableColumn id="3756" xr3:uid="{86458C4B-756E-4818-9BEC-0EDB862227C5}" name="Column3756"/>
    <tableColumn id="3757" xr3:uid="{531AAB82-ADCB-4585-8D53-BDF7543E54BB}" name="Column3757"/>
    <tableColumn id="3758" xr3:uid="{76981342-52B8-4023-8430-0CFE71339E87}" name="Column3758"/>
    <tableColumn id="3759" xr3:uid="{0B8F9EE7-DAA1-4264-B45F-F0B2B8CB199A}" name="Column3759"/>
    <tableColumn id="3760" xr3:uid="{A0FC50D8-D3F4-4331-8546-0497F2781807}" name="Column3760"/>
    <tableColumn id="3761" xr3:uid="{9DD235EC-EA60-4045-93CD-859882CCFCC1}" name="Column3761"/>
    <tableColumn id="3762" xr3:uid="{AA985F11-A690-472F-90CC-68060FC2C6F4}" name="Column3762"/>
    <tableColumn id="3763" xr3:uid="{DA4B9158-9ABF-4D81-9A5A-EDE991A76972}" name="Column3763"/>
    <tableColumn id="3764" xr3:uid="{63354000-55BD-42BC-9EBB-80CCDB58B5C3}" name="Column3764"/>
    <tableColumn id="3765" xr3:uid="{430D278D-66BA-4AA4-8896-85D4887330C2}" name="Column3765"/>
    <tableColumn id="3766" xr3:uid="{FD929D6C-BBC7-4922-8C6E-07F0C0A2EB12}" name="Column3766"/>
    <tableColumn id="3767" xr3:uid="{8A724545-94DB-47FA-AA1C-1AABDC467B0A}" name="Column3767"/>
    <tableColumn id="3768" xr3:uid="{6F97485E-7765-4709-BED0-5F47E2AA37AD}" name="Column3768"/>
    <tableColumn id="3769" xr3:uid="{6E1C1E99-D2CC-4CBB-8B4D-28AAAE250579}" name="Column3769"/>
    <tableColumn id="3770" xr3:uid="{81E59D76-BE53-4309-BBA7-06150BFEA1D8}" name="Column3770"/>
    <tableColumn id="3771" xr3:uid="{FF04B71A-503F-4720-A6DF-D8F6417F0CCB}" name="Column3771"/>
    <tableColumn id="3772" xr3:uid="{3EFF4375-4B08-48E8-B538-968BB53FC6A0}" name="Column3772"/>
    <tableColumn id="3773" xr3:uid="{972A3045-AECB-49FA-A858-0BE51A4FD86A}" name="Column3773"/>
    <tableColumn id="3774" xr3:uid="{D19B48A2-CA51-4504-97D6-2A506A36B663}" name="Column3774"/>
    <tableColumn id="3775" xr3:uid="{9F0E75D1-2D0E-4885-8EBA-C14054C09B54}" name="Column3775"/>
    <tableColumn id="3776" xr3:uid="{D6854AAC-1DC2-4875-965A-D6BA4D00E605}" name="Column3776"/>
    <tableColumn id="3777" xr3:uid="{45E4035D-E85F-46C5-ACE5-4CF84406D5C2}" name="Column3777"/>
    <tableColumn id="3778" xr3:uid="{8B0D3DD7-8D1C-4FD2-91D6-3A03136C7E14}" name="Column3778"/>
    <tableColumn id="3779" xr3:uid="{002DCEE6-C7FF-46E5-A528-2D75907322DD}" name="Column3779"/>
    <tableColumn id="3780" xr3:uid="{A4DBDFA1-7D1B-4497-B605-F298E8EA37F1}" name="Column3780"/>
    <tableColumn id="3781" xr3:uid="{260D6254-2261-4967-9E7C-A6FB45280D54}" name="Column3781"/>
    <tableColumn id="3782" xr3:uid="{8A217F87-3E51-4EA9-92FB-3D92E0BCB2BF}" name="Column3782"/>
    <tableColumn id="3783" xr3:uid="{0F0198B2-51AF-4BA2-857A-AEEB42437EDA}" name="Column3783"/>
    <tableColumn id="3784" xr3:uid="{A633E349-AF2C-4F70-AB77-17B014F53D3C}" name="Column3784"/>
    <tableColumn id="3785" xr3:uid="{D9158518-69F7-41AE-A48C-8F92918F6C85}" name="Column3785"/>
    <tableColumn id="3786" xr3:uid="{BCB010D1-B58A-4075-9C28-A6CA1B4C23C1}" name="Column3786"/>
    <tableColumn id="3787" xr3:uid="{F9C08FDD-44CF-4AD8-999D-121722D5D529}" name="Column3787"/>
    <tableColumn id="3788" xr3:uid="{E84CE2DC-BCC3-4718-B200-75AA78F36097}" name="Column3788"/>
    <tableColumn id="3789" xr3:uid="{C29D0C6F-EB85-4E88-8397-67FFE8FF468E}" name="Column3789"/>
    <tableColumn id="3790" xr3:uid="{284C936D-AFD9-4204-B977-6CAC405A168B}" name="Column3790"/>
    <tableColumn id="3791" xr3:uid="{44982374-E437-4F48-B79C-73739A075FB6}" name="Column3791"/>
    <tableColumn id="3792" xr3:uid="{DBFC6B62-4227-4FEA-8106-2AEFBDFC467B}" name="Column3792"/>
    <tableColumn id="3793" xr3:uid="{966F30A3-EDBD-4D64-A1FC-4F08677EC20A}" name="Column3793"/>
    <tableColumn id="3794" xr3:uid="{3F894AE5-6BB2-4ED1-B41C-43EBE4F05CE7}" name="Column3794"/>
    <tableColumn id="3795" xr3:uid="{9393BD54-F4D0-4223-9C9B-9A68FF7E2ABB}" name="Column3795"/>
    <tableColumn id="3796" xr3:uid="{4E55420C-F949-4A3D-AC64-AB02B9C32A1B}" name="Column3796"/>
    <tableColumn id="3797" xr3:uid="{A112FB1A-6B5A-4238-83D3-3224CCF65028}" name="Column3797"/>
    <tableColumn id="3798" xr3:uid="{EC1890C6-ACA8-47CA-80EF-56C180C265A3}" name="Column3798"/>
    <tableColumn id="3799" xr3:uid="{9CB6C8DD-C8FF-4BF8-A6A5-058904BCBBEF}" name="Column3799"/>
    <tableColumn id="3800" xr3:uid="{41F28D52-F637-4BF7-A7D5-FA7CA46379D5}" name="Column3800"/>
    <tableColumn id="3801" xr3:uid="{4742A3FC-6A65-4C2E-ADBD-A9FDF3323191}" name="Column3801"/>
    <tableColumn id="3802" xr3:uid="{A0B8EBCD-8A91-4881-AE5C-57B6B70CDDD2}" name="Column3802"/>
    <tableColumn id="3803" xr3:uid="{E6710DD0-DE72-4420-B34C-693EADD2997D}" name="Column3803"/>
    <tableColumn id="3804" xr3:uid="{249A5243-2499-406B-B6CC-11B1CB48BE3D}" name="Column3804"/>
    <tableColumn id="3805" xr3:uid="{5F3D82D6-C4A7-4165-B1B9-E972DB16FF52}" name="Column3805"/>
    <tableColumn id="3806" xr3:uid="{E6458FA1-7FDF-42DD-9A82-38F72EEEF9FF}" name="Column3806"/>
    <tableColumn id="3807" xr3:uid="{E2A48A30-0A3B-4789-BF32-932A3AE8365E}" name="Column3807"/>
    <tableColumn id="3808" xr3:uid="{2C72DADD-DB22-4A61-A2C9-62D4C275375C}" name="Column3808"/>
    <tableColumn id="3809" xr3:uid="{3C2AD0FB-9D1C-452D-B9CC-115249931183}" name="Column3809"/>
    <tableColumn id="3810" xr3:uid="{985E58AB-64C4-4D9D-AA13-55649E63339B}" name="Column3810"/>
    <tableColumn id="3811" xr3:uid="{793F91B1-9858-4BFE-8550-5C50CA8314B5}" name="Column3811"/>
    <tableColumn id="3812" xr3:uid="{D0E3C2B6-220F-4029-8921-E8B19BD7CC88}" name="Column3812"/>
    <tableColumn id="3813" xr3:uid="{D73E5C9D-D22E-40B5-B0B7-B6BA7ED36D0D}" name="Column3813"/>
    <tableColumn id="3814" xr3:uid="{133EBC1B-63EE-4A1E-BF1D-21D17309082D}" name="Column3814"/>
    <tableColumn id="3815" xr3:uid="{B76206BD-9A9C-4FD1-86BD-2D580DC19223}" name="Column3815"/>
    <tableColumn id="3816" xr3:uid="{29406D0F-548D-4D73-A4A6-7835ECAEB197}" name="Column3816"/>
    <tableColumn id="3817" xr3:uid="{5C53EDFE-C641-4821-8B20-D6AB46405120}" name="Column3817"/>
    <tableColumn id="3818" xr3:uid="{2CC38232-D77B-4950-ACFE-EB2586085411}" name="Column3818"/>
    <tableColumn id="3819" xr3:uid="{18E37A42-D1FB-4D78-99E1-A08A196B9CD2}" name="Column3819"/>
    <tableColumn id="3820" xr3:uid="{CDDA1792-8672-4AD5-B65C-D8F940609C12}" name="Column3820"/>
    <tableColumn id="3821" xr3:uid="{C8E79E30-6470-4911-8A38-E497934D22D8}" name="Column3821"/>
    <tableColumn id="3822" xr3:uid="{29A726E2-2F22-4983-AAAF-36B3F5924A85}" name="Column3822"/>
    <tableColumn id="3823" xr3:uid="{586750D0-D116-4CB3-8546-F120D8743A53}" name="Column3823"/>
    <tableColumn id="3824" xr3:uid="{D41C1943-73A3-479C-AC4F-7C0EA93839EC}" name="Column3824"/>
    <tableColumn id="3825" xr3:uid="{79506FBB-7301-46DE-A4AC-DF4A7AE336BD}" name="Column3825"/>
    <tableColumn id="3826" xr3:uid="{FE17907E-603C-416C-8AAF-6BA654D28511}" name="Column3826"/>
    <tableColumn id="3827" xr3:uid="{0A74B6CD-8AE7-4EF2-968B-1EB22172F941}" name="Column3827"/>
    <tableColumn id="3828" xr3:uid="{04AEB38C-B0C5-4390-A4F8-175F1EFB7D3D}" name="Column3828"/>
    <tableColumn id="3829" xr3:uid="{645C9155-88DF-43AF-9B3F-E8AE4269E90A}" name="Column3829"/>
    <tableColumn id="3830" xr3:uid="{DAAFB124-74DF-4ED6-9309-12FAA6EB2D76}" name="Column3830"/>
    <tableColumn id="3831" xr3:uid="{F44E9B32-DF8C-4AAD-92F8-CCC8CE5515DF}" name="Column3831"/>
    <tableColumn id="3832" xr3:uid="{C48F0E91-C2EF-4590-9F63-8A218FCC5A79}" name="Column3832"/>
    <tableColumn id="3833" xr3:uid="{337A7E1B-43A8-4BF9-8A84-407998813352}" name="Column3833"/>
    <tableColumn id="3834" xr3:uid="{A65A1EBC-7CDC-4464-9214-B006E43FBC71}" name="Column3834"/>
    <tableColumn id="3835" xr3:uid="{6C672BF5-60C3-4F27-AB3F-14575173107A}" name="Column3835"/>
    <tableColumn id="3836" xr3:uid="{407CA5EA-ADDB-4471-9D58-E30884F1667E}" name="Column3836"/>
    <tableColumn id="3837" xr3:uid="{719B622C-AC93-4821-B490-D0892384D35C}" name="Column3837"/>
    <tableColumn id="3838" xr3:uid="{B9E9EAB3-1FBC-486B-A965-AF5C4D3D9682}" name="Column3838"/>
    <tableColumn id="3839" xr3:uid="{A1476304-A3D8-4E47-9EC6-DD4B7360FCF0}" name="Column3839"/>
    <tableColumn id="3840" xr3:uid="{BCD0F331-FC91-4668-A693-DD6B4F3EAAD1}" name="Column3840"/>
    <tableColumn id="3841" xr3:uid="{5DE10226-6690-49BD-8E3F-BC7AA2F79BEC}" name="Column3841"/>
    <tableColumn id="3842" xr3:uid="{CBFDCECC-4BDF-4BEB-B46C-C7F12C0B6437}" name="Column3842"/>
    <tableColumn id="3843" xr3:uid="{B185F094-063C-4C79-83C5-787BB12109A4}" name="Column3843"/>
    <tableColumn id="3844" xr3:uid="{A631653F-8DA7-4178-8069-6F34A90F69ED}" name="Column3844"/>
    <tableColumn id="3845" xr3:uid="{E063EBD0-BD6E-4824-8E5D-22F24BA1D51C}" name="Column3845"/>
    <tableColumn id="3846" xr3:uid="{1B4D053E-F0C6-4827-B498-AF0EFD1E8B9F}" name="Column3846"/>
    <tableColumn id="3847" xr3:uid="{3BB51D02-F886-4A5B-AD09-EBFCD1A1F311}" name="Column3847"/>
    <tableColumn id="3848" xr3:uid="{9F1760BC-8DC1-476C-9676-E8D00C4C2969}" name="Column3848"/>
    <tableColumn id="3849" xr3:uid="{5FDD76B7-F297-4D7A-AE9A-9C562E9AEC35}" name="Column3849"/>
    <tableColumn id="3850" xr3:uid="{DC0C0A1F-0BF7-44EF-9A20-BED37A32D2E2}" name="Column3850"/>
    <tableColumn id="3851" xr3:uid="{CDEC115F-2602-4037-B206-814402DCD27A}" name="Column3851"/>
    <tableColumn id="3852" xr3:uid="{2571D7A1-F5D6-4B22-8966-A1E6A9FEDAFF}" name="Column3852"/>
    <tableColumn id="3853" xr3:uid="{9CD52219-4DE1-45A7-BA75-340F6DC11440}" name="Column3853"/>
    <tableColumn id="3854" xr3:uid="{57C40DFE-0A5E-465F-9124-AA6B38B75B9A}" name="Column3854"/>
    <tableColumn id="3855" xr3:uid="{36183707-9867-4F31-A13F-6F5724EAF328}" name="Column3855"/>
    <tableColumn id="3856" xr3:uid="{9033E38A-53E9-4C19-9D5C-659217EB283A}" name="Column3856"/>
    <tableColumn id="3857" xr3:uid="{35ACC396-B68B-43D9-820D-06AFB3DA8EF7}" name="Column3857"/>
    <tableColumn id="3858" xr3:uid="{28DB1164-1DB4-4D09-A53E-014ED1988514}" name="Column3858"/>
    <tableColumn id="3859" xr3:uid="{5F94B060-31DC-4883-98A6-72BA5C6C9A34}" name="Column3859"/>
    <tableColumn id="3860" xr3:uid="{6E9F60B3-5441-4E6B-AB98-D6F1C37ADED4}" name="Column3860"/>
    <tableColumn id="3861" xr3:uid="{BDECEAA5-95BB-4F3A-98E2-070E5B93E2D5}" name="Column3861"/>
    <tableColumn id="3862" xr3:uid="{1B77B480-982E-4216-935B-CD037DBCC8CE}" name="Column3862"/>
    <tableColumn id="3863" xr3:uid="{C1D2278A-527D-4FC4-ADE0-FBDE916A7074}" name="Column3863"/>
    <tableColumn id="3864" xr3:uid="{93B80263-A4EF-40D7-8189-098E009BCFC0}" name="Column3864"/>
    <tableColumn id="3865" xr3:uid="{9C0238D3-319B-4558-BB1B-2A7EF744E7DE}" name="Column3865"/>
    <tableColumn id="3866" xr3:uid="{AA517E0A-017B-4F70-AE71-68BAD684A0B1}" name="Column3866"/>
    <tableColumn id="3867" xr3:uid="{5493B78D-AC90-47D5-A0E1-0947FA6F8C10}" name="Column3867"/>
    <tableColumn id="3868" xr3:uid="{628EFDEE-46FC-4888-B8E9-7EA78DD1844F}" name="Column3868"/>
    <tableColumn id="3869" xr3:uid="{80E82A9F-C788-4B0B-ABD2-6079B8563299}" name="Column3869"/>
    <tableColumn id="3870" xr3:uid="{49702DBE-9D8F-4118-AC4C-022C4DC7DC2F}" name="Column3870"/>
    <tableColumn id="3871" xr3:uid="{6793B1E2-2E3E-4CC1-9BF3-E2D6044CA416}" name="Column3871"/>
    <tableColumn id="3872" xr3:uid="{BA1E436B-98B7-4D5B-B138-932C54CC0F13}" name="Column3872"/>
    <tableColumn id="3873" xr3:uid="{BB99BD20-5631-4B5D-8655-D2A9631D1433}" name="Column3873"/>
    <tableColumn id="3874" xr3:uid="{115C9F39-C093-4506-8E63-F14E07568F8F}" name="Column3874"/>
    <tableColumn id="3875" xr3:uid="{45B2E801-3FD2-4259-B206-CA6309D9C616}" name="Column3875"/>
    <tableColumn id="3876" xr3:uid="{318FCC66-9569-4FA3-9410-74E81D51E854}" name="Column3876"/>
    <tableColumn id="3877" xr3:uid="{AFBF9589-415F-4558-AD4C-8E0BB2346DAD}" name="Column3877"/>
    <tableColumn id="3878" xr3:uid="{8A538DA8-7F31-4CB2-9226-819B12F86658}" name="Column3878"/>
    <tableColumn id="3879" xr3:uid="{E503560F-A425-4371-9CE1-A2B09B0275CC}" name="Column3879"/>
    <tableColumn id="3880" xr3:uid="{EB9A96EE-309A-490F-A10A-40392193A47C}" name="Column3880"/>
    <tableColumn id="3881" xr3:uid="{AFB53816-828F-4FBA-9BF2-61CCBABD476E}" name="Column3881"/>
    <tableColumn id="3882" xr3:uid="{7C1C9B90-173D-4454-BBEF-28258216A82D}" name="Column3882"/>
    <tableColumn id="3883" xr3:uid="{5E375405-8457-4EB9-83B9-A2917C34F733}" name="Column3883"/>
    <tableColumn id="3884" xr3:uid="{6CAA5302-8F03-4BA7-9B0F-9EAE90D777DC}" name="Column3884"/>
    <tableColumn id="3885" xr3:uid="{48BB8C02-A090-41DE-B891-4321063F52A9}" name="Column3885"/>
    <tableColumn id="3886" xr3:uid="{3A023E4F-9ED4-41B3-AAF6-EAE1B8D759B1}" name="Column3886"/>
    <tableColumn id="3887" xr3:uid="{714C8C8E-EEDF-427C-90E5-056A0E068D19}" name="Column3887"/>
    <tableColumn id="3888" xr3:uid="{FEEE3E25-CD30-460D-A3AB-F85CD46B58D3}" name="Column3888"/>
    <tableColumn id="3889" xr3:uid="{D1B8E842-BB34-4B11-9DB3-7707D84FD288}" name="Column3889"/>
    <tableColumn id="3890" xr3:uid="{A0F2AF16-7A59-4547-9D9F-9A154DF5AD36}" name="Column3890"/>
    <tableColumn id="3891" xr3:uid="{7B5FB7E2-7F69-43B3-92E7-17B7DA088914}" name="Column3891"/>
    <tableColumn id="3892" xr3:uid="{D1222218-9DE5-4AAE-ADAC-16689B60DA69}" name="Column3892"/>
    <tableColumn id="3893" xr3:uid="{A029410B-3FD3-48FD-A0AF-5F4D8D256EE5}" name="Column3893"/>
    <tableColumn id="3894" xr3:uid="{9BED8FF9-E1F1-48AB-BDB8-A41534B1987E}" name="Column3894"/>
    <tableColumn id="3895" xr3:uid="{462C5610-516A-4DD5-AAEB-1EBBA5CEA086}" name="Column3895"/>
    <tableColumn id="3896" xr3:uid="{363B9C09-A11E-4CE7-A067-DF2DF2BE2FDF}" name="Column3896"/>
    <tableColumn id="3897" xr3:uid="{115F5EDE-CDC5-448F-9697-34DE39EEFDFE}" name="Column3897"/>
    <tableColumn id="3898" xr3:uid="{72E2833A-A681-40DB-8B44-AA1186181137}" name="Column3898"/>
    <tableColumn id="3899" xr3:uid="{54207C63-46AA-4D60-BE64-174BC2D1C3CB}" name="Column3899"/>
    <tableColumn id="3900" xr3:uid="{FC7DC6A6-039E-4BEE-BE57-1F6130FCA8CE}" name="Column3900"/>
    <tableColumn id="3901" xr3:uid="{8464104E-E982-498B-B2DC-367CBEB9A29C}" name="Column3901"/>
    <tableColumn id="3902" xr3:uid="{5B15A50F-B27C-426E-B94F-F0A6E30E6027}" name="Column3902"/>
    <tableColumn id="3903" xr3:uid="{0E3546B3-7DD3-4AEA-88A6-9AE38CA04E37}" name="Column3903"/>
    <tableColumn id="3904" xr3:uid="{10634F37-EA03-4ECD-A779-19C941E4981C}" name="Column3904"/>
    <tableColumn id="3905" xr3:uid="{3B75A44E-EFC5-4BC7-B27F-B48599E08BE0}" name="Column3905"/>
    <tableColumn id="3906" xr3:uid="{1C226033-0607-46D0-B143-98D87F5C5E67}" name="Column3906"/>
    <tableColumn id="3907" xr3:uid="{BA68BCDD-3701-43AC-A826-3C755BF4BD24}" name="Column3907"/>
    <tableColumn id="3908" xr3:uid="{E524FBCE-51F4-48F4-AFB9-CAEA211CDABA}" name="Column3908"/>
    <tableColumn id="3909" xr3:uid="{7A764320-81AC-4FDC-8544-D9578FA8B08F}" name="Column3909"/>
    <tableColumn id="3910" xr3:uid="{33E43BCC-87B5-4BFC-AFEA-5B08F9EDFF7E}" name="Column3910"/>
    <tableColumn id="3911" xr3:uid="{1A5C486D-AE71-4AE4-9E7E-0C376F19DEBB}" name="Column3911"/>
    <tableColumn id="3912" xr3:uid="{093C8CC2-044A-4EBE-93B6-8E87A0AA034D}" name="Column3912"/>
    <tableColumn id="3913" xr3:uid="{AC4B7A94-1397-4700-86B8-343A17065F1C}" name="Column3913"/>
    <tableColumn id="3914" xr3:uid="{644AD4FA-B308-4820-9FDD-437268AAA076}" name="Column3914"/>
    <tableColumn id="3915" xr3:uid="{F2BA5131-3659-4395-869B-63DD88EDD5A3}" name="Column3915"/>
    <tableColumn id="3916" xr3:uid="{0F8D854C-7C89-4093-B248-384ECC5B39DD}" name="Column3916"/>
    <tableColumn id="3917" xr3:uid="{3F7A31A7-1E3B-477D-9F52-BADC2A8A765F}" name="Column3917"/>
    <tableColumn id="3918" xr3:uid="{0A123A9C-E235-4E92-B4B6-A299BB85BD56}" name="Column3918"/>
    <tableColumn id="3919" xr3:uid="{277B3EDD-AE4A-442B-AAFC-55088F24FD4D}" name="Column3919"/>
    <tableColumn id="3920" xr3:uid="{17F976D3-1157-40B4-841A-B4E13F95AC7D}" name="Column3920"/>
    <tableColumn id="3921" xr3:uid="{0A9EB83C-8FE2-490E-8619-257710E07355}" name="Column3921"/>
    <tableColumn id="3922" xr3:uid="{F476B950-AA27-4F56-BC31-8B20F256C98E}" name="Column3922"/>
    <tableColumn id="3923" xr3:uid="{17AC6D8F-5870-4EE5-B3E4-0EC26F18CAE2}" name="Column3923"/>
    <tableColumn id="3924" xr3:uid="{F8B35110-FA32-47DA-BC62-91686F9B9040}" name="Column3924"/>
    <tableColumn id="3925" xr3:uid="{270CC43B-AAF7-443D-94DD-BA67EDFCF433}" name="Column3925"/>
    <tableColumn id="3926" xr3:uid="{4E7BF48F-7FDD-41C9-AC5E-B94A46E20719}" name="Column3926"/>
    <tableColumn id="3927" xr3:uid="{4EC597F3-14E6-4792-A551-4881FCE28A06}" name="Column3927"/>
    <tableColumn id="3928" xr3:uid="{B1CC496A-F3D0-4899-9753-7695F60E6F84}" name="Column3928"/>
    <tableColumn id="3929" xr3:uid="{94DCAF88-A103-4641-A602-E72E6077D97A}" name="Column3929"/>
    <tableColumn id="3930" xr3:uid="{57C80F30-0F90-457D-9C1C-C1B6CCDCD318}" name="Column3930"/>
    <tableColumn id="3931" xr3:uid="{A0ECC584-51A7-47B9-B6B8-482A3D5E62D3}" name="Column3931"/>
    <tableColumn id="3932" xr3:uid="{AAB4DEBD-3773-4954-A69F-86A2F8EC2C61}" name="Column3932"/>
    <tableColumn id="3933" xr3:uid="{B18B249F-25C5-416B-BDA8-B77A0167CF67}" name="Column3933"/>
    <tableColumn id="3934" xr3:uid="{32AFDBDD-395F-4643-9847-E6D54618CE49}" name="Column3934"/>
    <tableColumn id="3935" xr3:uid="{C3FF44B5-7860-4F5D-9722-1C84159DED5E}" name="Column3935"/>
    <tableColumn id="3936" xr3:uid="{8FDDC9E1-3F42-4CE0-BEDE-B044F16FB27A}" name="Column3936"/>
    <tableColumn id="3937" xr3:uid="{A423F23A-72E1-4152-A761-90E5163CA22A}" name="Column3937"/>
    <tableColumn id="3938" xr3:uid="{F960C4EE-EC2C-4E32-BB25-65F8E2947694}" name="Column3938"/>
    <tableColumn id="3939" xr3:uid="{462DC15D-E7BF-4592-85D4-6F3ABD6FE70D}" name="Column3939"/>
    <tableColumn id="3940" xr3:uid="{D9B16F4C-1D5C-444F-9EE6-61C7EC132323}" name="Column3940"/>
    <tableColumn id="3941" xr3:uid="{E1607F0C-C899-45D9-A3FA-49AB0B41B8F5}" name="Column3941"/>
    <tableColumn id="3942" xr3:uid="{E95056BB-D57B-4A7D-AD72-F47A23938BAA}" name="Column3942"/>
    <tableColumn id="3943" xr3:uid="{F2FDA8DD-C258-4F3C-BBFB-75DB425E3750}" name="Column3943"/>
    <tableColumn id="3944" xr3:uid="{8AC33717-F70E-4183-8EB3-3CE40349C14F}" name="Column3944"/>
    <tableColumn id="3945" xr3:uid="{57C9EA1F-DCFD-4134-9F39-F1D51CFB79EC}" name="Column3945"/>
    <tableColumn id="3946" xr3:uid="{AC086CD8-8BD6-4922-A7CF-C610D0CAA0EB}" name="Column3946"/>
    <tableColumn id="3947" xr3:uid="{48A648B3-0F9F-4BF2-B7E0-C4AB4DAC881F}" name="Column3947"/>
    <tableColumn id="3948" xr3:uid="{E9C341FF-2F8D-4DF5-8669-EAE60E73D380}" name="Column3948"/>
    <tableColumn id="3949" xr3:uid="{78B0D123-9FF8-4F52-92AE-C73E83987D38}" name="Column3949"/>
    <tableColumn id="3950" xr3:uid="{18B703F4-30FF-45C8-ADFC-C1C54C286F3E}" name="Column3950"/>
    <tableColumn id="3951" xr3:uid="{A2021F1B-B63A-403C-8E35-681F301926B7}" name="Column3951"/>
    <tableColumn id="3952" xr3:uid="{32027725-F7BA-4F9D-B9CD-DFBBF3D1EAC6}" name="Column3952"/>
    <tableColumn id="3953" xr3:uid="{472BEDB5-E09B-47EF-809D-C05431D1DC4C}" name="Column3953"/>
    <tableColumn id="3954" xr3:uid="{6168D3F1-802B-4334-8774-0DFC3135C017}" name="Column3954"/>
    <tableColumn id="3955" xr3:uid="{B07C80C6-12DB-4B80-AB96-B75EEAE427A5}" name="Column3955"/>
    <tableColumn id="3956" xr3:uid="{9AFAD9B8-8A40-40F3-A3F6-A17D3AEDD58F}" name="Column3956"/>
    <tableColumn id="3957" xr3:uid="{F52440CA-B010-44C9-9BF8-EA8AAB4E825F}" name="Column3957"/>
    <tableColumn id="3958" xr3:uid="{5A5A765C-554C-4BC0-9AF8-A55117E252AB}" name="Column3958"/>
    <tableColumn id="3959" xr3:uid="{8457EF84-1A0A-4B99-AB14-1D59AFE4BD22}" name="Column3959"/>
    <tableColumn id="3960" xr3:uid="{1A88206D-D94F-4C8B-A6D6-5A59FBECA2D4}" name="Column3960"/>
    <tableColumn id="3961" xr3:uid="{BC9E4D82-A110-4261-829D-D341B31B8C5B}" name="Column3961"/>
    <tableColumn id="3962" xr3:uid="{A7017B21-56DF-4403-B356-9628C62B133D}" name="Column3962"/>
    <tableColumn id="3963" xr3:uid="{2C3CF2DD-0206-4629-B48B-69F86989FBA5}" name="Column3963"/>
    <tableColumn id="3964" xr3:uid="{B50AF046-41D0-4BD0-B959-07C47CB39BFC}" name="Column3964"/>
    <tableColumn id="3965" xr3:uid="{2DE7F45F-5E8C-4EB8-9F80-5A50690BF0F4}" name="Column3965"/>
    <tableColumn id="3966" xr3:uid="{6777E07E-9423-4121-9EA3-7B7F8A2BC961}" name="Column3966"/>
    <tableColumn id="3967" xr3:uid="{B54E6DA9-A5D4-48B3-A06B-7143555ECBD3}" name="Column3967"/>
    <tableColumn id="3968" xr3:uid="{668A4866-78D8-43B0-9E4B-F93824E0C98F}" name="Column3968"/>
    <tableColumn id="3969" xr3:uid="{DF492034-043C-432D-918E-83B98C5D6070}" name="Column3969"/>
    <tableColumn id="3970" xr3:uid="{08A29874-EDB8-4FC6-8367-F1254317BAF3}" name="Column3970"/>
    <tableColumn id="3971" xr3:uid="{DBD0EBDE-D732-4DEE-83F7-16772D6A3C66}" name="Column3971"/>
    <tableColumn id="3972" xr3:uid="{DBE00298-4E3A-4D0C-AC6C-01E01E659D5A}" name="Column3972"/>
    <tableColumn id="3973" xr3:uid="{8BBF9DB4-1707-4793-8616-8C73F0454763}" name="Column3973"/>
    <tableColumn id="3974" xr3:uid="{2A51E71E-FB37-4B27-ACE7-5347666618E3}" name="Column3974"/>
    <tableColumn id="3975" xr3:uid="{CA9CD70A-7247-4408-8627-34D85201B38B}" name="Column3975"/>
    <tableColumn id="3976" xr3:uid="{19710899-CEC1-44C5-9903-00A61A702F38}" name="Column3976"/>
    <tableColumn id="3977" xr3:uid="{DA6B2909-F3CE-4CD1-A8CB-66B81F2DBB51}" name="Column3977"/>
    <tableColumn id="3978" xr3:uid="{CD13444B-8C2E-4FB2-95AB-7D0825DFFEA9}" name="Column3978"/>
    <tableColumn id="3979" xr3:uid="{C24F56BA-2DBB-4B91-AF35-E68B28C3EC50}" name="Column3979"/>
    <tableColumn id="3980" xr3:uid="{D938DB62-7486-4167-8E0C-48E07DA0C2CC}" name="Column3980"/>
    <tableColumn id="3981" xr3:uid="{B9A77168-21B9-445F-B4F1-6EAD4884BAFD}" name="Column3981"/>
    <tableColumn id="3982" xr3:uid="{F1055B54-0FC1-4B1F-B05D-AA5F49B6FD90}" name="Column3982"/>
    <tableColumn id="3983" xr3:uid="{C6C01BA5-8B7B-494A-9389-C4C7C8DEBFE7}" name="Column3983"/>
    <tableColumn id="3984" xr3:uid="{E8998A9A-A661-4053-AE89-AB7BD10E61DF}" name="Column3984"/>
    <tableColumn id="3985" xr3:uid="{F5631A6D-DF8A-49ED-99CF-879859938267}" name="Column3985"/>
    <tableColumn id="3986" xr3:uid="{E3F7148C-5854-4FE9-8D50-6621344FE286}" name="Column3986"/>
    <tableColumn id="3987" xr3:uid="{649CFD83-FD0A-4862-866A-5290F2903374}" name="Column3987"/>
    <tableColumn id="3988" xr3:uid="{A56A35EB-9D6C-4682-92FD-28676394DA5F}" name="Column3988"/>
    <tableColumn id="3989" xr3:uid="{44914F71-1FA0-4198-991B-BD8D4B798CF8}" name="Column3989"/>
    <tableColumn id="3990" xr3:uid="{30DF3223-118D-40F7-98F4-4C4B63F6A326}" name="Column3990"/>
    <tableColumn id="3991" xr3:uid="{C549974E-A71F-40D2-8379-160C622546F9}" name="Column3991"/>
    <tableColumn id="3992" xr3:uid="{FC790F97-E5EF-4195-B48A-3CB969C9362B}" name="Column3992"/>
    <tableColumn id="3993" xr3:uid="{D9077721-FB1A-4DC2-9431-A8B5937B61E5}" name="Column3993"/>
    <tableColumn id="3994" xr3:uid="{DC5CD6AD-5CDB-426B-8317-ED3B561EBC24}" name="Column3994"/>
    <tableColumn id="3995" xr3:uid="{845457EB-ADFD-44B9-A390-A058F5E0D59B}" name="Column3995"/>
    <tableColumn id="3996" xr3:uid="{40642832-1A9F-414F-8FD9-2BDC1A789659}" name="Column3996"/>
    <tableColumn id="3997" xr3:uid="{EED86FD8-FB39-44AA-B75D-42346B3BBBE9}" name="Column3997"/>
    <tableColumn id="3998" xr3:uid="{6FD65685-7849-425C-A53B-20C7BF6E5A87}" name="Column3998"/>
    <tableColumn id="3999" xr3:uid="{5791882B-A1CC-4E7D-A32B-B36F6A104854}" name="Column3999"/>
    <tableColumn id="4000" xr3:uid="{02DBCA25-FDEF-4704-A73E-234B7DF8553E}" name="Column4000"/>
    <tableColumn id="4001" xr3:uid="{1AD09ADE-CBE0-49DC-B9C4-E08B0649E9BF}" name="Column4001"/>
    <tableColumn id="4002" xr3:uid="{E70A14E7-13B6-4DB9-BF1D-F8B4E4DA0811}" name="Column4002"/>
    <tableColumn id="4003" xr3:uid="{222791D6-9583-441B-B136-76FE3F56E20E}" name="Column4003"/>
    <tableColumn id="4004" xr3:uid="{55381C26-0892-4E57-9C33-841EECF33751}" name="Column4004"/>
    <tableColumn id="4005" xr3:uid="{3F5802D8-1A17-4458-8644-1CC4D8741D78}" name="Column4005"/>
    <tableColumn id="4006" xr3:uid="{867967F1-6292-4C9D-86FE-F2F0271D5C01}" name="Column4006"/>
    <tableColumn id="4007" xr3:uid="{53C12BA9-4A5B-482B-8C1C-BA5CB051B764}" name="Column4007"/>
    <tableColumn id="4008" xr3:uid="{11003C10-B1BF-40E9-8348-D032C7B9511A}" name="Column4008"/>
    <tableColumn id="4009" xr3:uid="{607A86A9-7B5F-491A-8B65-56D5B2D77EF6}" name="Column4009"/>
    <tableColumn id="4010" xr3:uid="{0D67E58E-57B9-43AD-B021-2AA322A3468F}" name="Column4010"/>
    <tableColumn id="4011" xr3:uid="{DB8DBBDA-6B89-4FEE-9710-664A84A7FC9C}" name="Column4011"/>
    <tableColumn id="4012" xr3:uid="{978144AA-20E4-4820-896C-9B8C6426ADD4}" name="Column4012"/>
    <tableColumn id="4013" xr3:uid="{13F140BA-26C3-4F3B-87C4-8E754B3F5982}" name="Column4013"/>
    <tableColumn id="4014" xr3:uid="{A27F440C-0B09-4D83-BA84-6BA4390F37BE}" name="Column4014"/>
    <tableColumn id="4015" xr3:uid="{9B3E3BE7-23E7-4F0F-81C9-9D22FB3DF4EF}" name="Column4015"/>
    <tableColumn id="4016" xr3:uid="{17FFD53A-8ACA-4DBA-A506-95DDB4D87F18}" name="Column4016"/>
    <tableColumn id="4017" xr3:uid="{19B9E9BA-3A2D-47B3-80D9-9710FCED01BD}" name="Column4017"/>
    <tableColumn id="4018" xr3:uid="{F75824FB-6B89-41C6-BA18-F00592557FD7}" name="Column4018"/>
    <tableColumn id="4019" xr3:uid="{374F4235-C9D9-45B7-9B79-91AB3E39AB98}" name="Column4019"/>
    <tableColumn id="4020" xr3:uid="{9C347F45-F908-432C-9453-0DA941C09FB8}" name="Column4020"/>
    <tableColumn id="4021" xr3:uid="{3BD24651-8445-495A-B18B-D59D71B4399D}" name="Column4021"/>
    <tableColumn id="4022" xr3:uid="{5A8CEA58-A9AD-4678-9FC7-6E0214792DC0}" name="Column4022"/>
    <tableColumn id="4023" xr3:uid="{CA3CE712-9BAC-4D73-9B84-F2C2A3C804A8}" name="Column4023"/>
    <tableColumn id="4024" xr3:uid="{D707B2CE-6CF8-42C6-B932-4069B5F98EFE}" name="Column4024"/>
    <tableColumn id="4025" xr3:uid="{9339DB3E-3C15-4C59-83DF-F23A880AD841}" name="Column4025"/>
    <tableColumn id="4026" xr3:uid="{1A052020-EBD6-4181-9A86-F74F0CBD72F1}" name="Column4026"/>
    <tableColumn id="4027" xr3:uid="{92F10123-B0B7-4D13-B11E-B0A453EB7E3C}" name="Column4027"/>
    <tableColumn id="4028" xr3:uid="{AC1B51F2-178F-48AE-8C35-02EC0E42AFF3}" name="Column4028"/>
    <tableColumn id="4029" xr3:uid="{DB271A97-9479-4555-8405-EBE53ED40E4A}" name="Column4029"/>
    <tableColumn id="4030" xr3:uid="{553271E9-E7C2-4785-BCA8-CD57C869A9D8}" name="Column4030"/>
    <tableColumn id="4031" xr3:uid="{EB730417-C5D4-46CD-8718-2ED8561FECC4}" name="Column4031"/>
    <tableColumn id="4032" xr3:uid="{0043A0E3-0760-42B9-B4E5-042571674952}" name="Column4032"/>
    <tableColumn id="4033" xr3:uid="{BF2C3F7E-4AC8-4B15-ADB1-101E18160F15}" name="Column4033"/>
    <tableColumn id="4034" xr3:uid="{8E1890EC-1A8E-4F4D-B77E-D84A6603FC48}" name="Column4034"/>
    <tableColumn id="4035" xr3:uid="{34F308EA-9B3B-4C71-A901-D5FE1C46852E}" name="Column4035"/>
    <tableColumn id="4036" xr3:uid="{09184152-B717-47D6-8D14-4982187043B0}" name="Column4036"/>
    <tableColumn id="4037" xr3:uid="{0D691589-F959-4231-886A-B3AE31A76407}" name="Column4037"/>
    <tableColumn id="4038" xr3:uid="{08AB5375-E266-4778-B897-81F0BED12244}" name="Column4038"/>
    <tableColumn id="4039" xr3:uid="{21C19A27-D2FD-4D54-83E9-F3FBB01FAB16}" name="Column4039"/>
    <tableColumn id="4040" xr3:uid="{2C577563-F112-4D82-B864-FF10882F28E1}" name="Column4040"/>
    <tableColumn id="4041" xr3:uid="{B8638534-7A1A-42F9-AEE4-CFC210B72A61}" name="Column4041"/>
    <tableColumn id="4042" xr3:uid="{7AC44C4C-E1D4-4C82-8B11-8BF61C54E04D}" name="Column4042"/>
    <tableColumn id="4043" xr3:uid="{3780D837-94AD-4D9F-938D-A3847399AE7A}" name="Column4043"/>
    <tableColumn id="4044" xr3:uid="{25B436F9-E1B8-43A6-AA45-1D717A8089A5}" name="Column4044"/>
    <tableColumn id="4045" xr3:uid="{401E35EE-3A25-4B0E-916F-1BC0AF3037F2}" name="Column4045"/>
    <tableColumn id="4046" xr3:uid="{1DBB8FB2-6AF9-4992-987C-4BE7ACF824A0}" name="Column4046"/>
    <tableColumn id="4047" xr3:uid="{22A75BEE-229D-4CA2-B8AB-1A399BEB5279}" name="Column4047"/>
    <tableColumn id="4048" xr3:uid="{6ADD0B35-AA25-4B08-AFCC-776C58F17F8F}" name="Column4048"/>
    <tableColumn id="4049" xr3:uid="{A20CB8DA-944E-4EFE-8FCD-AC3AA3777C04}" name="Column4049"/>
    <tableColumn id="4050" xr3:uid="{D961409F-8AA0-4639-A509-2FB7A6F4F2DB}" name="Column4050"/>
    <tableColumn id="4051" xr3:uid="{67635594-C259-4FD6-AC8A-AD2CF0B151A5}" name="Column4051"/>
    <tableColumn id="4052" xr3:uid="{C625DDE4-D2B5-4314-A86B-AE3378A2AECE}" name="Column4052"/>
    <tableColumn id="4053" xr3:uid="{2EDB279F-86F0-4F8D-8FB5-0F521BD3F0A2}" name="Column4053"/>
    <tableColumn id="4054" xr3:uid="{D5B4D4D1-348F-49AB-B907-8F2E3D2E99F9}" name="Column4054"/>
    <tableColumn id="4055" xr3:uid="{B8532443-9CC8-4911-8BFB-CECFBFDC261F}" name="Column4055"/>
    <tableColumn id="4056" xr3:uid="{004D5265-F179-46E7-ADDC-4959F02BCF5F}" name="Column4056"/>
    <tableColumn id="4057" xr3:uid="{856E89F7-23ED-4B54-A188-6D140CDA317F}" name="Column4057"/>
    <tableColumn id="4058" xr3:uid="{9D77469F-36FF-45A8-942C-422CD4F1C88F}" name="Column4058"/>
    <tableColumn id="4059" xr3:uid="{7A3E98E6-23DC-47C4-8240-8678F2D60BCE}" name="Column4059"/>
    <tableColumn id="4060" xr3:uid="{9ACCB9CD-0C18-40FE-98BD-C8B01F4F7B33}" name="Column4060"/>
    <tableColumn id="4061" xr3:uid="{C97A85E8-FDD7-4075-9B6E-C5E0C4C3ABC5}" name="Column4061"/>
    <tableColumn id="4062" xr3:uid="{7BDE9CAC-598B-435D-B98C-FE743EE10798}" name="Column4062"/>
    <tableColumn id="4063" xr3:uid="{FD8666A2-475A-452A-9671-AA3665B465F2}" name="Column4063"/>
    <tableColumn id="4064" xr3:uid="{7AC035CB-22EE-4D2D-9407-FAA6ADCE6DD0}" name="Column4064"/>
    <tableColumn id="4065" xr3:uid="{A9320CE0-6CA9-4D0C-B2EC-9E4CDEDC7AB5}" name="Column4065"/>
    <tableColumn id="4066" xr3:uid="{11BEBE59-CEEC-4A0B-81CD-7FFE08D83B10}" name="Column4066"/>
    <tableColumn id="4067" xr3:uid="{3DDE9014-2F0A-4737-8A83-84E9CE8C8566}" name="Column4067"/>
    <tableColumn id="4068" xr3:uid="{FE2906CE-06F8-472C-85D3-C9D64E970E07}" name="Column4068"/>
    <tableColumn id="4069" xr3:uid="{0DF35F00-7F67-44D7-A2E1-FF2EC773FAFA}" name="Column4069"/>
    <tableColumn id="4070" xr3:uid="{FBADB6B8-1AE5-470B-B595-663995371568}" name="Column4070"/>
    <tableColumn id="4071" xr3:uid="{16395D1A-0F6D-4919-B988-4551C6CDBD90}" name="Column4071"/>
    <tableColumn id="4072" xr3:uid="{4F300E38-7E5B-4F84-94FE-CD1EBC9EED05}" name="Column4072"/>
    <tableColumn id="4073" xr3:uid="{5500B402-DBB3-4419-9617-F636F8C570F4}" name="Column4073"/>
    <tableColumn id="4074" xr3:uid="{3F7DC3D3-00BE-404E-8C68-A3B5B67052DB}" name="Column4074"/>
    <tableColumn id="4075" xr3:uid="{FC118C41-4753-4AD8-A1A6-2F62F1D5DAED}" name="Column4075"/>
    <tableColumn id="4076" xr3:uid="{43BD45A0-BB0E-42C9-B892-DC57FDDF0C1C}" name="Column4076"/>
    <tableColumn id="4077" xr3:uid="{9B12D7D1-817A-4120-8540-4C4EE4D7A924}" name="Column4077"/>
    <tableColumn id="4078" xr3:uid="{E6947309-40EB-454B-AD97-9E8B30543E86}" name="Column4078"/>
    <tableColumn id="4079" xr3:uid="{74351E52-514B-475A-81B3-C486E3AAC37D}" name="Column4079"/>
    <tableColumn id="4080" xr3:uid="{4D391B75-5D08-408F-8C25-3F2B678A69CD}" name="Column4080"/>
    <tableColumn id="4081" xr3:uid="{F609F099-E4C5-45A3-A3BC-9006B4576374}" name="Column4081"/>
    <tableColumn id="4082" xr3:uid="{43A259C4-3FC1-4A70-96E4-0B0A1C5338BA}" name="Column4082"/>
    <tableColumn id="4083" xr3:uid="{8993FC3E-7266-4BF5-8AB6-0FBC9C55F220}" name="Column4083"/>
    <tableColumn id="4084" xr3:uid="{15505FED-FCF5-4584-AD71-3BE866D66283}" name="Column4084"/>
    <tableColumn id="4085" xr3:uid="{6E8B404E-63C3-4B7C-A5D0-545068BC5B01}" name="Column4085"/>
    <tableColumn id="4086" xr3:uid="{740567D0-3F3E-4B79-94A6-77ED300DA8B4}" name="Column4086"/>
    <tableColumn id="4087" xr3:uid="{7D2D41FB-225A-4FC2-BE11-9EDE2D4632DE}" name="Column4087"/>
    <tableColumn id="4088" xr3:uid="{D8EFC608-A90E-43D5-93C9-8346CF74B89F}" name="Column4088"/>
    <tableColumn id="4089" xr3:uid="{6F11F27A-2460-476C-8139-13088518E369}" name="Column4089"/>
    <tableColumn id="4090" xr3:uid="{0331CE81-598B-4863-8FED-FE2556F2634F}" name="Column4090"/>
    <tableColumn id="4091" xr3:uid="{140791EE-2A75-4C65-8222-2FD56D222C0A}" name="Column4091"/>
    <tableColumn id="4092" xr3:uid="{4000E5E3-8397-432E-990E-2F09370D4763}" name="Column4092"/>
    <tableColumn id="4093" xr3:uid="{52E80C2B-CB9B-49BB-BB46-B7B51A6B4013}" name="Column4093"/>
    <tableColumn id="4094" xr3:uid="{DD44703F-B423-4D25-A987-B33707DA3D43}" name="Column4094"/>
    <tableColumn id="4095" xr3:uid="{EBC56082-246A-40DD-ACCC-A477FD80F9F3}" name="Column4095"/>
    <tableColumn id="4096" xr3:uid="{20AB3F00-7373-45B0-BF4B-46E420E7C52E}" name="Column4096"/>
    <tableColumn id="4097" xr3:uid="{7470DDC8-C669-4E48-91CE-A0BA34B7FAB8}" name="Column4097"/>
    <tableColumn id="4098" xr3:uid="{89A9398A-CD56-4B5C-B7A5-A29B5684A017}" name="Column4098"/>
    <tableColumn id="4099" xr3:uid="{802270A6-A5DF-41A9-89A0-BF4D3A45C023}" name="Column4099"/>
    <tableColumn id="4100" xr3:uid="{564C4136-6522-435E-B61E-C9BC619D003E}" name="Column4100"/>
    <tableColumn id="4101" xr3:uid="{E72EA599-CA6D-41F2-9665-573737AAF17B}" name="Column4101"/>
    <tableColumn id="4102" xr3:uid="{67389558-1872-4F27-89FD-9D20E421D009}" name="Column4102"/>
    <tableColumn id="4103" xr3:uid="{65718F0E-C182-4832-9C3E-504F81177885}" name="Column4103"/>
    <tableColumn id="4104" xr3:uid="{95E5A573-C08A-4E46-B99E-4E78D3025ED2}" name="Column4104"/>
    <tableColumn id="4105" xr3:uid="{DA69F71B-259B-45F7-A79C-D65B87B2A08E}" name="Column4105"/>
    <tableColumn id="4106" xr3:uid="{25980A01-0FDB-4C12-98F3-301D508D5DBE}" name="Column4106"/>
    <tableColumn id="4107" xr3:uid="{4A0FA88C-8B79-4DBC-AA25-597DE5682937}" name="Column4107"/>
    <tableColumn id="4108" xr3:uid="{5D08BB7A-749B-4D52-AE8F-02ABBC97F5F4}" name="Column4108"/>
    <tableColumn id="4109" xr3:uid="{594C3184-8CD5-4D13-84F8-BFEDD0900E59}" name="Column4109"/>
    <tableColumn id="4110" xr3:uid="{43C0CEC1-35BF-4BF2-87D4-D33F99FC150E}" name="Column4110"/>
    <tableColumn id="4111" xr3:uid="{0C304B1F-DCBF-4520-A43B-06EB3008BA2F}" name="Column4111"/>
    <tableColumn id="4112" xr3:uid="{A74B1F20-5C90-49C9-A5E6-A287FA0CC4D6}" name="Column4112"/>
    <tableColumn id="4113" xr3:uid="{09C60239-D565-446A-9D40-F19D770568F6}" name="Column4113"/>
    <tableColumn id="4114" xr3:uid="{C338D38E-7C5C-4E71-AEAF-33446B414907}" name="Column4114"/>
    <tableColumn id="4115" xr3:uid="{4AAB0AFE-B45B-4DC4-B63B-EB6DD8A8310A}" name="Column4115"/>
    <tableColumn id="4116" xr3:uid="{7D35AF6B-7422-468E-9971-61C95B143051}" name="Column4116"/>
    <tableColumn id="4117" xr3:uid="{5031347D-4D88-4056-9963-2A2E82DD740B}" name="Column4117"/>
    <tableColumn id="4118" xr3:uid="{179097BD-1CDF-44AC-9AB7-A70C4F63E692}" name="Column4118"/>
    <tableColumn id="4119" xr3:uid="{6BF0FA7B-D10D-4066-A435-C4905C74B226}" name="Column4119"/>
    <tableColumn id="4120" xr3:uid="{019F7EDB-70C6-494F-8502-395CE465344B}" name="Column4120"/>
    <tableColumn id="4121" xr3:uid="{43680187-19B8-4337-B345-BA6ACFF73FCF}" name="Column4121"/>
    <tableColumn id="4122" xr3:uid="{61BD4391-73BD-4B62-B9E3-67D9B888E9C8}" name="Column4122"/>
    <tableColumn id="4123" xr3:uid="{9DD3C8A3-322E-4BF0-BFB4-D7C1C6C605B7}" name="Column4123"/>
    <tableColumn id="4124" xr3:uid="{4BD682BA-83AE-4D82-8FC3-817A11CA4491}" name="Column4124"/>
    <tableColumn id="4125" xr3:uid="{DCAADFA3-CB47-4A6A-996D-4497523DDC98}" name="Column4125"/>
    <tableColumn id="4126" xr3:uid="{2BCBE9A7-D20B-49FF-9422-3E9167E5277E}" name="Column4126"/>
    <tableColumn id="4127" xr3:uid="{E7183547-7BCD-4332-88E0-01DCA45DEBF0}" name="Column4127"/>
    <tableColumn id="4128" xr3:uid="{DA347BF0-70CC-4FC4-9BAD-93100071B3DC}" name="Column4128"/>
    <tableColumn id="4129" xr3:uid="{E20E1BF4-5B6B-4D45-9F1B-EFEF8D21FE72}" name="Column4129"/>
    <tableColumn id="4130" xr3:uid="{F1A4D913-1A33-4C7F-9751-C457C6EDF9A9}" name="Column4130"/>
    <tableColumn id="4131" xr3:uid="{5309F8B0-9859-4239-A242-362C2C81E789}" name="Column4131"/>
    <tableColumn id="4132" xr3:uid="{FF6E6DE1-196E-43EA-BFB5-602BCAE670EA}" name="Column4132"/>
    <tableColumn id="4133" xr3:uid="{62F40753-B300-484D-9E71-5547297732E7}" name="Column4133"/>
    <tableColumn id="4134" xr3:uid="{6976FBAE-DA4F-4CB1-BEF3-B96C7F535F22}" name="Column4134"/>
    <tableColumn id="4135" xr3:uid="{029BF1CA-13F4-4512-9778-774A837C812D}" name="Column4135"/>
    <tableColumn id="4136" xr3:uid="{AD389E79-8934-4471-A98B-98E6E186634F}" name="Column4136"/>
    <tableColumn id="4137" xr3:uid="{BD4ABA78-B86F-4989-9552-1BF40BF132D9}" name="Column4137"/>
    <tableColumn id="4138" xr3:uid="{DA25A686-08AB-4A46-B02E-042F5CE5A5EF}" name="Column4138"/>
    <tableColumn id="4139" xr3:uid="{114C934F-20DC-4250-8F8F-6AEA44A0A81B}" name="Column4139"/>
    <tableColumn id="4140" xr3:uid="{06CB7F8B-678A-472A-A256-7D3237A2B48B}" name="Column4140"/>
    <tableColumn id="4141" xr3:uid="{8BB5E6CB-91E7-49C3-8237-20E41B7F2D17}" name="Column4141"/>
    <tableColumn id="4142" xr3:uid="{77848E7D-0F65-40E5-AA08-413CB0D35A5F}" name="Column4142"/>
    <tableColumn id="4143" xr3:uid="{043554A5-4585-4F4C-8C06-73E060595380}" name="Column4143"/>
    <tableColumn id="4144" xr3:uid="{A1F665BA-E437-4CDB-B99E-0D7D3D2479C9}" name="Column4144"/>
    <tableColumn id="4145" xr3:uid="{7B6D089A-60E0-4E6D-BBF4-DBC2FD821E66}" name="Column4145"/>
    <tableColumn id="4146" xr3:uid="{17D98DA0-A397-4CA0-9341-9720590D59BC}" name="Column4146"/>
    <tableColumn id="4147" xr3:uid="{3AA73CFA-A035-4692-9B68-016615F4FA15}" name="Column4147"/>
    <tableColumn id="4148" xr3:uid="{2D3C2162-8FD3-43EB-B523-38A0856A506E}" name="Column4148"/>
    <tableColumn id="4149" xr3:uid="{4600F4AA-EDBE-455D-AF67-266B324F3C36}" name="Column4149"/>
    <tableColumn id="4150" xr3:uid="{AFAF5565-E97B-4697-B48A-67942E248734}" name="Column4150"/>
    <tableColumn id="4151" xr3:uid="{8CF17460-BD09-454B-8EC1-596729F827D1}" name="Column4151"/>
    <tableColumn id="4152" xr3:uid="{C9483B4B-0229-4830-ABCD-91A302EE1EE6}" name="Column4152"/>
    <tableColumn id="4153" xr3:uid="{4AF23581-D3B2-4654-BE46-45AC58806CF1}" name="Column4153"/>
    <tableColumn id="4154" xr3:uid="{74D6F99A-A9D2-4354-A182-00505965E517}" name="Column4154"/>
    <tableColumn id="4155" xr3:uid="{8EDCEE1F-4323-4187-8F9A-D8D617C9DF16}" name="Column4155"/>
    <tableColumn id="4156" xr3:uid="{64141F7F-3E95-480A-B706-90B4F8FBED68}" name="Column4156"/>
    <tableColumn id="4157" xr3:uid="{07DE20C1-9E08-4191-8CF1-5C187F7BA21B}" name="Column4157"/>
    <tableColumn id="4158" xr3:uid="{AE8D5EA5-8AF0-4F46-AB19-FFC7B95214D1}" name="Column4158"/>
    <tableColumn id="4159" xr3:uid="{1EEB8399-0F3F-4F89-86B6-590021759831}" name="Column4159"/>
    <tableColumn id="4160" xr3:uid="{4133DD83-714F-42DC-8ECB-F9811718733A}" name="Column4160"/>
    <tableColumn id="4161" xr3:uid="{ED41F28F-76EA-49E8-8A9C-5474AE851FA5}" name="Column4161"/>
    <tableColumn id="4162" xr3:uid="{AE0E7E39-532D-4249-82A3-1F48C1ECE635}" name="Column4162"/>
    <tableColumn id="4163" xr3:uid="{06BE4419-DD5A-4551-A2F9-E686B12D6F6A}" name="Column4163"/>
    <tableColumn id="4164" xr3:uid="{7AD9BE42-97D3-4D5D-B911-B9D0C0F6C192}" name="Column4164"/>
    <tableColumn id="4165" xr3:uid="{1FBC0BD2-CFCE-4657-976A-A9CDF7FE21E2}" name="Column4165"/>
    <tableColumn id="4166" xr3:uid="{E8ABA8AB-9AF6-4B52-AB26-85F223A2E286}" name="Column4166"/>
    <tableColumn id="4167" xr3:uid="{CA20E801-A815-49C7-9B57-E31183D70B03}" name="Column4167"/>
    <tableColumn id="4168" xr3:uid="{C3A299D6-B965-48FB-9BF8-1059EE88ABB9}" name="Column4168"/>
    <tableColumn id="4169" xr3:uid="{FD5956C7-A21F-4931-8211-B9EEFEC1B06E}" name="Column4169"/>
    <tableColumn id="4170" xr3:uid="{407E14C3-A073-41E8-9F95-ED683B6BA4A9}" name="Column4170"/>
    <tableColumn id="4171" xr3:uid="{3D1C5A6A-F663-4BE9-95B1-26610609FA96}" name="Column4171"/>
    <tableColumn id="4172" xr3:uid="{780022ED-394E-42B2-A201-21BF6CE1E563}" name="Column4172"/>
    <tableColumn id="4173" xr3:uid="{DD532636-7ACC-4D5C-B060-AC36D78203AA}" name="Column4173"/>
    <tableColumn id="4174" xr3:uid="{6AC9BE58-ECDD-4D89-BEFE-A5F492DDDD33}" name="Column4174"/>
    <tableColumn id="4175" xr3:uid="{50737206-F745-47BE-82FB-47446EA186F5}" name="Column4175"/>
    <tableColumn id="4176" xr3:uid="{A406CFE1-08C1-46A9-998F-1C2937480FC6}" name="Column4176"/>
    <tableColumn id="4177" xr3:uid="{3E71A673-C0B6-4437-BBA1-BCAA904E24DA}" name="Column4177"/>
    <tableColumn id="4178" xr3:uid="{DCF0DBE1-0B64-4A2C-B217-652434043D35}" name="Column4178"/>
    <tableColumn id="4179" xr3:uid="{0AA24B0E-8A78-46B5-BA10-C64E63004CDC}" name="Column4179"/>
    <tableColumn id="4180" xr3:uid="{0F981D11-8540-4111-8521-6437A3B7C6F6}" name="Column4180"/>
    <tableColumn id="4181" xr3:uid="{C27603C4-02C5-449F-AD73-73A3FAC700B2}" name="Column4181"/>
    <tableColumn id="4182" xr3:uid="{5E194F9A-B0D7-42F6-B932-0CADF504D44B}" name="Column4182"/>
    <tableColumn id="4183" xr3:uid="{1715D8A3-A7C6-4D5F-91C3-C9EC8528B44A}" name="Column4183"/>
    <tableColumn id="4184" xr3:uid="{8779CDCC-BE2D-4F00-A5C5-23AB6F8584D7}" name="Column4184"/>
    <tableColumn id="4185" xr3:uid="{7089F9E6-B4B7-4B19-A613-683845326701}" name="Column4185"/>
    <tableColumn id="4186" xr3:uid="{58B9F6BE-8B48-4478-873A-89AD7BD57A45}" name="Column4186"/>
    <tableColumn id="4187" xr3:uid="{F8C8E350-E0AF-4C1C-8ECD-A969D9682A96}" name="Column4187"/>
    <tableColumn id="4188" xr3:uid="{2D45634B-C62A-4707-849E-C29E5D9242A5}" name="Column4188"/>
    <tableColumn id="4189" xr3:uid="{1D04A0BD-BD3F-4228-8789-74438C4F6B04}" name="Column4189"/>
    <tableColumn id="4190" xr3:uid="{322D3372-8A4B-4E4E-922D-B3E49ED51FAA}" name="Column4190"/>
    <tableColumn id="4191" xr3:uid="{E29B2A33-F263-44F1-AFF2-7EB64270FCCF}" name="Column4191"/>
    <tableColumn id="4192" xr3:uid="{781C999E-F839-4A34-9F8C-A186B054DC9D}" name="Column4192"/>
    <tableColumn id="4193" xr3:uid="{F71F1A5D-01B4-4E5D-A3C3-48C00A2E78CE}" name="Column4193"/>
    <tableColumn id="4194" xr3:uid="{09FE37B2-7C64-4BA6-AA3C-D65CE1E94522}" name="Column4194"/>
    <tableColumn id="4195" xr3:uid="{F5023A73-5897-43BD-A7E7-815861564728}" name="Column4195"/>
    <tableColumn id="4196" xr3:uid="{4327ADCA-8D6D-4201-8681-4B2A11A30D48}" name="Column4196"/>
    <tableColumn id="4197" xr3:uid="{E5986E7C-3E76-4745-A46D-FF7E95EF5A5B}" name="Column4197"/>
    <tableColumn id="4198" xr3:uid="{FD0B3F0C-8B61-4190-BB41-AF8EDF5585E1}" name="Column4198"/>
    <tableColumn id="4199" xr3:uid="{079D73A7-CB3A-44EF-9A5C-900AAB6932C6}" name="Column4199"/>
    <tableColumn id="4200" xr3:uid="{251AC72C-D5F2-4EAF-A2F0-D6E2F14BA42F}" name="Column4200"/>
    <tableColumn id="4201" xr3:uid="{F7FDB466-3967-4CEF-8273-93040F945BD1}" name="Column4201"/>
    <tableColumn id="4202" xr3:uid="{1BC75763-A26A-455A-91E7-2C369BBB1E4E}" name="Column4202"/>
    <tableColumn id="4203" xr3:uid="{EDB1622C-B7D1-4BD1-BF80-1F5EE10262E9}" name="Column4203"/>
    <tableColumn id="4204" xr3:uid="{CDA3CD0B-BC1E-428A-B438-CD754F6D9739}" name="Column4204"/>
    <tableColumn id="4205" xr3:uid="{F15B9C3E-3DA8-48DF-8600-30E65B1ED81F}" name="Column4205"/>
    <tableColumn id="4206" xr3:uid="{ED9A56D0-407A-4206-921E-9F4A74DC6174}" name="Column4206"/>
    <tableColumn id="4207" xr3:uid="{94F3DD37-9118-4CC5-8EDE-DDB3E423DC7C}" name="Column4207"/>
    <tableColumn id="4208" xr3:uid="{161C20CB-0A41-44CC-A49D-416FB9EEB180}" name="Column4208"/>
    <tableColumn id="4209" xr3:uid="{23F2FC8E-5E1D-40CC-A68A-DDB05E34EDB2}" name="Column4209"/>
    <tableColumn id="4210" xr3:uid="{DA4DBB78-20A7-4F6E-83CE-3197ACEB1E74}" name="Column4210"/>
    <tableColumn id="4211" xr3:uid="{992907B7-2665-4A5C-B990-47F72AE34F52}" name="Column4211"/>
    <tableColumn id="4212" xr3:uid="{B2334918-6016-4BA2-8247-55091228345A}" name="Column4212"/>
    <tableColumn id="4213" xr3:uid="{1382279C-2797-4522-A640-879E096D984A}" name="Column4213"/>
    <tableColumn id="4214" xr3:uid="{5207564B-8C6D-4A5D-AAE7-8DA4B2EE1B6E}" name="Column4214"/>
    <tableColumn id="4215" xr3:uid="{6ECAEF42-4658-4E05-A21B-E0E74DD0EFCE}" name="Column4215"/>
    <tableColumn id="4216" xr3:uid="{6DB74CEC-7515-484E-A2AF-7376B5A6E560}" name="Column4216"/>
    <tableColumn id="4217" xr3:uid="{9C67C8B4-5F77-4715-936E-CFBDAB261697}" name="Column4217"/>
    <tableColumn id="4218" xr3:uid="{4AEFBD64-829E-428F-95E5-0E734DDEF983}" name="Column4218"/>
    <tableColumn id="4219" xr3:uid="{3FF26AA5-E3D3-4B70-86EE-461BB7EF6A75}" name="Column4219"/>
    <tableColumn id="4220" xr3:uid="{5BB67BD4-0995-418B-8F6B-BF487AEC85CA}" name="Column4220"/>
    <tableColumn id="4221" xr3:uid="{216BBAB0-BF01-4967-B378-C15285A0A38B}" name="Column4221"/>
    <tableColumn id="4222" xr3:uid="{4826C422-C427-46FD-91E7-B755539C21F0}" name="Column4222"/>
    <tableColumn id="4223" xr3:uid="{E1483745-063B-4298-BD65-4C04108ED51D}" name="Column4223"/>
    <tableColumn id="4224" xr3:uid="{737C2C5E-BE8B-4409-85AA-614751709AAA}" name="Column4224"/>
    <tableColumn id="4225" xr3:uid="{CCA2EDD6-F1A8-4BE4-AB6F-C1E275196193}" name="Column4225"/>
    <tableColumn id="4226" xr3:uid="{8CA9D840-8836-4984-B0DF-11C18D5E5AEA}" name="Column4226"/>
    <tableColumn id="4227" xr3:uid="{8D38B99A-90A5-4CD5-B046-774943B866DE}" name="Column4227"/>
    <tableColumn id="4228" xr3:uid="{240914F5-A3C0-43C0-AEE3-3402A706C87B}" name="Column4228"/>
    <tableColumn id="4229" xr3:uid="{BBA5A0FE-843C-4BF9-9B8C-C03A45A62583}" name="Column4229"/>
    <tableColumn id="4230" xr3:uid="{B87419E1-2EF7-4DD7-A929-7CA713B10190}" name="Column4230"/>
    <tableColumn id="4231" xr3:uid="{EC0DCD57-B850-44D8-8DDA-468CC8C46314}" name="Column4231"/>
    <tableColumn id="4232" xr3:uid="{702D121B-923E-44E4-AEFA-19FDE7AEE70F}" name="Column4232"/>
    <tableColumn id="4233" xr3:uid="{2CA95403-43AA-4DE7-A124-31DAD054A810}" name="Column4233"/>
    <tableColumn id="4234" xr3:uid="{EF3296F2-564D-4594-B61F-ADDEDCC4923A}" name="Column4234"/>
    <tableColumn id="4235" xr3:uid="{A0080689-4263-4660-929D-03D771C84E4C}" name="Column4235"/>
    <tableColumn id="4236" xr3:uid="{A9BE66D2-FB1B-4859-9CAA-9B590D70A85C}" name="Column4236"/>
    <tableColumn id="4237" xr3:uid="{3DB7F93A-FE66-4304-BD22-D9F16BBBCC5F}" name="Column4237"/>
    <tableColumn id="4238" xr3:uid="{AEA3676C-2350-4919-AB60-F939AED7BD8B}" name="Column4238"/>
    <tableColumn id="4239" xr3:uid="{15D38E1C-4C1F-44DF-BCAF-49C98F34FE76}" name="Column4239"/>
    <tableColumn id="4240" xr3:uid="{9596B258-3A8F-4CBA-813E-F86D807043E9}" name="Column4240"/>
    <tableColumn id="4241" xr3:uid="{262A3BE8-64AE-4F3B-9BE0-ABBB687C66FA}" name="Column4241"/>
    <tableColumn id="4242" xr3:uid="{CBF1B2E2-38E4-45DC-A286-2FA94631A0E7}" name="Column4242"/>
    <tableColumn id="4243" xr3:uid="{E090C6D7-FCB8-4736-8103-AA0C5713B83B}" name="Column4243"/>
    <tableColumn id="4244" xr3:uid="{B06C31E7-0952-47A9-BF89-A5DC964F2E76}" name="Column4244"/>
    <tableColumn id="4245" xr3:uid="{BEBAB316-2C97-428E-834B-812AA8256909}" name="Column4245"/>
    <tableColumn id="4246" xr3:uid="{4CA50BE5-D4FD-4F03-989E-95769D170209}" name="Column4246"/>
    <tableColumn id="4247" xr3:uid="{7F6FD201-46C7-4309-901D-2797E391C620}" name="Column4247"/>
    <tableColumn id="4248" xr3:uid="{D3F2DAAC-CCA6-45DF-B8FE-92F0A9527E56}" name="Column4248"/>
    <tableColumn id="4249" xr3:uid="{961A38B0-77B5-486C-9568-70F4F77BF98B}" name="Column4249"/>
    <tableColumn id="4250" xr3:uid="{36B55555-5EF1-48D5-8E67-5F207F7608C0}" name="Column4250"/>
    <tableColumn id="4251" xr3:uid="{AA09BF69-7A14-45AA-AC1E-19BC57F2F34A}" name="Column4251"/>
    <tableColumn id="4252" xr3:uid="{01038A78-5B4C-4C90-B9C9-CACA19B3D3F7}" name="Column4252"/>
    <tableColumn id="4253" xr3:uid="{F7455FB8-63E3-40B0-8CE0-CF9427B799C9}" name="Column4253"/>
    <tableColumn id="4254" xr3:uid="{F2930E81-A709-44D4-ADD0-D1F0AFD24F54}" name="Column4254"/>
    <tableColumn id="4255" xr3:uid="{52CF45A3-102A-4F4C-BA82-F9F5E2374675}" name="Column4255"/>
    <tableColumn id="4256" xr3:uid="{734B5BB6-4B08-4CD5-A77E-9C66D7A4AF0C}" name="Column4256"/>
    <tableColumn id="4257" xr3:uid="{A9FEF7CA-1BAB-4F7F-B680-85812D537955}" name="Column4257"/>
    <tableColumn id="4258" xr3:uid="{BE725D68-AABB-4661-BF89-BD36DB0618C6}" name="Column4258"/>
    <tableColumn id="4259" xr3:uid="{B881F2C6-D1B4-4EA9-A080-591FBD35B711}" name="Column4259"/>
    <tableColumn id="4260" xr3:uid="{710E4FC5-099D-4294-839A-BFB7B36F2B09}" name="Column4260"/>
    <tableColumn id="4261" xr3:uid="{91D8F63F-B749-4EB9-A4E4-3B7D08F2DA01}" name="Column4261"/>
    <tableColumn id="4262" xr3:uid="{8A650E51-F8FC-4038-89DF-415F79F65111}" name="Column4262"/>
    <tableColumn id="4263" xr3:uid="{8EDDBF9B-2A9A-4473-AF77-C46BF4E33C30}" name="Column4263"/>
    <tableColumn id="4264" xr3:uid="{175D2949-F746-4F3B-97C2-97B9ED6A2718}" name="Column4264"/>
    <tableColumn id="4265" xr3:uid="{DC622683-E4BA-4FA4-A803-7ABE52EA6708}" name="Column4265"/>
    <tableColumn id="4266" xr3:uid="{DD65FECA-636F-428C-B354-685EF05C7410}" name="Column4266"/>
    <tableColumn id="4267" xr3:uid="{24E46F3F-7768-4984-9AE2-363386CDC10E}" name="Column4267"/>
    <tableColumn id="4268" xr3:uid="{8BBED0EB-F401-4341-9CA4-DD4816BB558E}" name="Column4268"/>
    <tableColumn id="4269" xr3:uid="{78154BFE-928B-419A-94A1-DA02604E29BB}" name="Column4269"/>
    <tableColumn id="4270" xr3:uid="{0B4E6D9E-E193-469E-9CC1-49BBBD7BE68D}" name="Column4270"/>
    <tableColumn id="4271" xr3:uid="{EC8C0C5B-D127-4150-8C9D-944870304946}" name="Column4271"/>
    <tableColumn id="4272" xr3:uid="{74DF5215-9FAE-42DB-BB45-32588769DED3}" name="Column4272"/>
    <tableColumn id="4273" xr3:uid="{31694D97-ACD7-4538-88C8-872BD2A3BFD0}" name="Column4273"/>
    <tableColumn id="4274" xr3:uid="{068125F6-7017-4B55-88B6-B53E438FA414}" name="Column4274"/>
    <tableColumn id="4275" xr3:uid="{C14525EA-4CC7-4DCA-849D-14DF9B7BB9FF}" name="Column4275"/>
    <tableColumn id="4276" xr3:uid="{5C8B6515-4323-49CA-9D28-7B13C5102FDC}" name="Column4276"/>
    <tableColumn id="4277" xr3:uid="{6DCB21DF-0818-42A2-B88C-66EAD18BA49B}" name="Column4277"/>
    <tableColumn id="4278" xr3:uid="{11FB5C5F-7876-4627-BB39-71C6966DB1E0}" name="Column4278"/>
    <tableColumn id="4279" xr3:uid="{9F5A31A8-A708-4021-A504-DC1C67427DC8}" name="Column4279"/>
    <tableColumn id="4280" xr3:uid="{B373F128-17F9-4394-B7F3-EAF3BAB05BF0}" name="Column4280"/>
    <tableColumn id="4281" xr3:uid="{0454FEE2-765F-4C88-B347-711B52E643B5}" name="Column4281"/>
    <tableColumn id="4282" xr3:uid="{F1B17940-2EE7-4939-8DED-5F6EF2127BD2}" name="Column4282"/>
    <tableColumn id="4283" xr3:uid="{6B09CB29-D379-4F37-9511-0BDA701E0FD3}" name="Column4283"/>
    <tableColumn id="4284" xr3:uid="{7E89CA0F-57DF-4957-9F67-5AB8B0650BDD}" name="Column4284"/>
    <tableColumn id="4285" xr3:uid="{35C57747-1188-4750-A72F-42569ABA491F}" name="Column4285"/>
    <tableColumn id="4286" xr3:uid="{0F6F11D4-2522-428E-960F-AF1C15FCC66E}" name="Column4286"/>
    <tableColumn id="4287" xr3:uid="{D8D88E00-E587-4788-85FC-0CDCA90E9E07}" name="Column4287"/>
    <tableColumn id="4288" xr3:uid="{893592B0-941F-427A-9742-05B57E64D0FC}" name="Column4288"/>
    <tableColumn id="4289" xr3:uid="{8CB037A4-E481-4526-B068-4094AC0B6E64}" name="Column4289"/>
    <tableColumn id="4290" xr3:uid="{45CD2FB0-AF4F-4CF7-A0CA-8A2262CEDEE8}" name="Column4290"/>
    <tableColumn id="4291" xr3:uid="{DAF570D9-12A5-404E-9E6D-B1599F60D425}" name="Column4291"/>
    <tableColumn id="4292" xr3:uid="{D4408F15-BA89-4195-A808-0D482F62827E}" name="Column4292"/>
    <tableColumn id="4293" xr3:uid="{D9119CB9-B562-49EF-AF14-413A1A223736}" name="Column4293"/>
    <tableColumn id="4294" xr3:uid="{45E1FB9E-A051-408E-B42F-FD1483EE75F9}" name="Column4294"/>
    <tableColumn id="4295" xr3:uid="{033B240B-0C4E-47DA-AFE4-BFDCDC2AF75A}" name="Column4295"/>
    <tableColumn id="4296" xr3:uid="{ECD90CA1-DC07-451E-8DAC-FBFE51B637AC}" name="Column4296"/>
    <tableColumn id="4297" xr3:uid="{D94A5E54-9D2F-453E-AD8E-B117D1FCB44F}" name="Column4297"/>
    <tableColumn id="4298" xr3:uid="{3656D89B-71B0-48F0-B9AA-5AE36E3E9EDA}" name="Column4298"/>
    <tableColumn id="4299" xr3:uid="{9B725FE9-E2BA-4CDE-A5BB-4F793AE9A1BA}" name="Column4299"/>
    <tableColumn id="4300" xr3:uid="{9A8A1E36-F96F-4BE6-93B3-58B9F15D4BAA}" name="Column4300"/>
    <tableColumn id="4301" xr3:uid="{213E27EE-8CBE-4144-A88E-978F604C50CF}" name="Column4301"/>
    <tableColumn id="4302" xr3:uid="{5B5F2B55-C798-483D-AADA-ACF4A8AE90E2}" name="Column4302"/>
    <tableColumn id="4303" xr3:uid="{60B486AC-67F8-4415-847A-C29BEA1F2474}" name="Column4303"/>
    <tableColumn id="4304" xr3:uid="{C3A28C71-54F9-44D0-9D4E-234375B6A7CC}" name="Column4304"/>
    <tableColumn id="4305" xr3:uid="{B2FA0089-3E31-4E15-820D-34364B2F2108}" name="Column4305"/>
    <tableColumn id="4306" xr3:uid="{33B9FA6C-3B25-4949-848D-A2FB655EA828}" name="Column4306"/>
    <tableColumn id="4307" xr3:uid="{E9CC17D9-AFCE-48B8-9A7C-B0E92E89039A}" name="Column4307"/>
    <tableColumn id="4308" xr3:uid="{4CE0E86D-9A8C-4C20-9F2A-E92C46CCEA49}" name="Column4308"/>
    <tableColumn id="4309" xr3:uid="{B0E3E747-D36B-48AF-86E9-55960B3F2DDE}" name="Column4309"/>
    <tableColumn id="4310" xr3:uid="{0F4BB2E1-D866-4D9E-8B02-AEC476E3C5F6}" name="Column4310"/>
    <tableColumn id="4311" xr3:uid="{7083563E-BECD-4693-B4FC-F42B54CE826F}" name="Column4311"/>
    <tableColumn id="4312" xr3:uid="{66990AE1-2434-4E86-B254-0E1F62F1C11F}" name="Column4312"/>
    <tableColumn id="4313" xr3:uid="{10C91F7F-B4A4-4BF4-B9BA-80277A983E1A}" name="Column4313"/>
    <tableColumn id="4314" xr3:uid="{AA3D1AC8-49FA-4882-B976-F5BAB2BE5CA5}" name="Column4314"/>
    <tableColumn id="4315" xr3:uid="{EC9AD6DD-8AC6-4834-9CB4-9D6103BC2B95}" name="Column4315"/>
    <tableColumn id="4316" xr3:uid="{BE770E52-6C16-4F7A-82BA-6C189580106D}" name="Column4316"/>
    <tableColumn id="4317" xr3:uid="{175C19E5-F877-4CB4-A336-BE0702793CE9}" name="Column4317"/>
    <tableColumn id="4318" xr3:uid="{D615F3A1-05F7-451A-A7E6-A5488847E277}" name="Column4318"/>
    <tableColumn id="4319" xr3:uid="{A294FD95-EAA6-4F36-954C-774D134E7BD4}" name="Column4319"/>
    <tableColumn id="4320" xr3:uid="{002E3840-8B2F-40B2-B82C-046EF95314C1}" name="Column4320"/>
    <tableColumn id="4321" xr3:uid="{6541A0F6-941A-4D03-BD0F-7C199734833A}" name="Column4321"/>
    <tableColumn id="4322" xr3:uid="{04F030B4-8194-45B9-A4CE-7C5E16A45ABA}" name="Column4322"/>
    <tableColumn id="4323" xr3:uid="{9C723A1A-FEC9-43A2-9160-9264313CD340}" name="Column4323"/>
    <tableColumn id="4324" xr3:uid="{40A45A22-5D4C-42D9-95C9-1B7B8182B04E}" name="Column4324"/>
    <tableColumn id="4325" xr3:uid="{5B9A2395-2A44-4249-8C5B-41D3A99F89E4}" name="Column4325"/>
    <tableColumn id="4326" xr3:uid="{FE180914-6BF8-4986-BFF9-1B24061637CD}" name="Column4326"/>
    <tableColumn id="4327" xr3:uid="{6A902F49-7DF1-45E8-B1B9-8B678863A47A}" name="Column4327"/>
    <tableColumn id="4328" xr3:uid="{6B8E34C0-914A-4BFF-BCC2-18FD1955FFEB}" name="Column4328"/>
    <tableColumn id="4329" xr3:uid="{00AF9F54-4AB1-4146-B96F-EE8D5209A41E}" name="Column4329"/>
    <tableColumn id="4330" xr3:uid="{09A06A86-EB89-4125-80D3-579B3D0F7D83}" name="Column4330"/>
    <tableColumn id="4331" xr3:uid="{DDFFC7D8-B5E3-43DA-ABC8-05DA5A56B69E}" name="Column4331"/>
    <tableColumn id="4332" xr3:uid="{8243CC18-D39F-4741-9181-47FDC951CF97}" name="Column4332"/>
    <tableColumn id="4333" xr3:uid="{07756A9B-A486-48F6-A3CF-C9FD62097CC7}" name="Column4333"/>
    <tableColumn id="4334" xr3:uid="{AC54B917-B015-486A-A138-E22D73495889}" name="Column4334"/>
    <tableColumn id="4335" xr3:uid="{BF6DA234-A97B-4BA8-8325-B2C9726B68B8}" name="Column4335"/>
    <tableColumn id="4336" xr3:uid="{284E6558-D1D5-4B71-8E2A-08B61F0785FE}" name="Column4336"/>
    <tableColumn id="4337" xr3:uid="{E2DA492D-7F7D-4B5A-85E5-EF0778480F08}" name="Column4337"/>
    <tableColumn id="4338" xr3:uid="{C044F3B4-ADC2-47C6-AFB6-41506E5296DB}" name="Column4338"/>
    <tableColumn id="4339" xr3:uid="{D0235CE1-01FA-48E8-AD63-CFB21189A32D}" name="Column4339"/>
    <tableColumn id="4340" xr3:uid="{DEE46B31-7E4D-44D3-B4F5-B2B561BFDE03}" name="Column4340"/>
    <tableColumn id="4341" xr3:uid="{30792C48-2CBB-4EF8-8540-26390E0BE52E}" name="Column4341"/>
    <tableColumn id="4342" xr3:uid="{D873FF09-E844-4910-BB46-F42C758CC859}" name="Column4342"/>
    <tableColumn id="4343" xr3:uid="{B87C237B-0FBA-425A-9122-82FC73B89A94}" name="Column4343"/>
    <tableColumn id="4344" xr3:uid="{65F99C1B-DD4C-4130-9993-2393456F8501}" name="Column4344"/>
    <tableColumn id="4345" xr3:uid="{1FEFC3DD-C587-47BF-9112-EAA80F369DD4}" name="Column4345"/>
    <tableColumn id="4346" xr3:uid="{02A1A2E4-2A8C-4B23-8FF0-F85E638DB4EF}" name="Column4346"/>
    <tableColumn id="4347" xr3:uid="{1C84A45A-7AE6-4230-B00E-94444E337AB3}" name="Column4347"/>
    <tableColumn id="4348" xr3:uid="{83B184DD-FF12-4123-8E18-C62D1E69E025}" name="Column4348"/>
    <tableColumn id="4349" xr3:uid="{3D98338E-774D-4575-995C-87CBA46B6D1C}" name="Column4349"/>
    <tableColumn id="4350" xr3:uid="{BC450E0C-12DB-4523-B1F0-7DCF0D6EC588}" name="Column4350"/>
    <tableColumn id="4351" xr3:uid="{DC5AAFBA-5D78-4FDF-8243-88AE477ABFEA}" name="Column4351"/>
    <tableColumn id="4352" xr3:uid="{63E526E2-DE77-4835-9C7A-0F0226A229CA}" name="Column4352"/>
    <tableColumn id="4353" xr3:uid="{C30D631C-46B3-4470-8F3F-17531EBA7AEB}" name="Column4353"/>
    <tableColumn id="4354" xr3:uid="{EA7FB4FC-FE65-43B1-A8E8-5BABDD29D619}" name="Column4354"/>
    <tableColumn id="4355" xr3:uid="{C9523B6B-8AA8-4CB0-B8CE-8FD08FA13C32}" name="Column4355"/>
    <tableColumn id="4356" xr3:uid="{A80EADB1-C44B-4A15-BAD7-5AA163597569}" name="Column4356"/>
    <tableColumn id="4357" xr3:uid="{F7872A06-2735-4A4F-B1BE-85A80FF2B64D}" name="Column4357"/>
    <tableColumn id="4358" xr3:uid="{647700FC-CAB9-401F-BCAD-FA7442AAE73F}" name="Column4358"/>
    <tableColumn id="4359" xr3:uid="{4E6544EE-F0E3-4B1C-A953-283659EB3AD9}" name="Column4359"/>
    <tableColumn id="4360" xr3:uid="{570425A3-BF02-462B-877E-4042E8141019}" name="Column4360"/>
    <tableColumn id="4361" xr3:uid="{5BFDB0BB-E6C7-48DC-83DA-6850A70B8846}" name="Column4361"/>
    <tableColumn id="4362" xr3:uid="{04D36582-AB1A-4086-84FC-B2BDDBE46AE3}" name="Column4362"/>
    <tableColumn id="4363" xr3:uid="{D53F9587-E434-419B-8828-26E59E41F831}" name="Column4363"/>
    <tableColumn id="4364" xr3:uid="{68FBCE82-519C-41DB-B33E-35BFB4662559}" name="Column4364"/>
    <tableColumn id="4365" xr3:uid="{79668C73-8D04-41D8-A6EC-B5CA7718D23B}" name="Column4365"/>
    <tableColumn id="4366" xr3:uid="{6E7B3EAC-DB55-4E18-B55C-6E0A54D21328}" name="Column4366"/>
    <tableColumn id="4367" xr3:uid="{10C4CEE2-D978-44DD-A289-D584EF65C3AE}" name="Column4367"/>
    <tableColumn id="4368" xr3:uid="{750C03D9-3E12-4AA5-83CA-10FFAC414019}" name="Column4368"/>
    <tableColumn id="4369" xr3:uid="{8DD3EB38-CA6E-4DB2-9AE6-6794E4A3738A}" name="Column4369"/>
    <tableColumn id="4370" xr3:uid="{AB7C4022-338B-4D30-9DE2-0582BFCBF30B}" name="Column4370"/>
    <tableColumn id="4371" xr3:uid="{F7E81A73-2BE4-4B42-A3B4-6A9D507AB1B0}" name="Column4371"/>
    <tableColumn id="4372" xr3:uid="{D3940CDD-3118-4C86-A37A-097B1A768F87}" name="Column4372"/>
    <tableColumn id="4373" xr3:uid="{D1FFF5F5-6B3D-4E0E-A88F-7DC183C4546E}" name="Column4373"/>
    <tableColumn id="4374" xr3:uid="{BD2202BE-043A-4331-BEA8-2D8A04590760}" name="Column4374"/>
    <tableColumn id="4375" xr3:uid="{8E878031-98EA-480F-8ED7-33B940748678}" name="Column4375"/>
    <tableColumn id="4376" xr3:uid="{22F55D12-CE92-4261-BC2E-F577F05528B9}" name="Column4376"/>
    <tableColumn id="4377" xr3:uid="{7960F6D4-2F41-4D37-84E4-D4786B703CED}" name="Column4377"/>
    <tableColumn id="4378" xr3:uid="{BA60D21F-7868-4BF5-99FC-5D17E695030A}" name="Column4378"/>
    <tableColumn id="4379" xr3:uid="{277E10D9-8DEE-403E-983B-B8F1348BD7EA}" name="Column4379"/>
    <tableColumn id="4380" xr3:uid="{65E30491-2B4C-41E4-89A7-56F2A1D309DA}" name="Column4380"/>
    <tableColumn id="4381" xr3:uid="{ABDE74B9-3D40-4552-8117-D1520C0B0858}" name="Column4381"/>
    <tableColumn id="4382" xr3:uid="{7AF9ACE0-5E77-43E4-8E44-12588F4E8230}" name="Column4382"/>
    <tableColumn id="4383" xr3:uid="{7FB812DB-1E27-45BF-83C9-081F2892A102}" name="Column4383"/>
    <tableColumn id="4384" xr3:uid="{4CB082E8-C706-4AA0-AE70-0BFA2AA7E83E}" name="Column4384"/>
    <tableColumn id="4385" xr3:uid="{A108C639-8419-41CD-AC50-0EB2EE89B277}" name="Column4385"/>
    <tableColumn id="4386" xr3:uid="{F2F2D50C-B5AB-4C4D-820A-B661CA5C252F}" name="Column4386"/>
    <tableColumn id="4387" xr3:uid="{5C228450-BC35-4907-BB1F-5FF812D7A212}" name="Column4387"/>
    <tableColumn id="4388" xr3:uid="{3FD5FD52-AD87-4D37-B495-62FE8B19D47F}" name="Column4388"/>
    <tableColumn id="4389" xr3:uid="{A4EBF791-50B5-4036-8044-3FB7F59C7844}" name="Column4389"/>
    <tableColumn id="4390" xr3:uid="{292AE3CA-0B58-49B2-8CB6-9D1B60C0AB9F}" name="Column4390"/>
    <tableColumn id="4391" xr3:uid="{5552C774-A124-4022-ABA4-DDD52161B0D3}" name="Column4391"/>
    <tableColumn id="4392" xr3:uid="{9F265FE9-152F-4B40-A954-A4ED4481DA88}" name="Column4392"/>
    <tableColumn id="4393" xr3:uid="{76CD30BD-BA7B-4C22-B10D-1E6EEFFF4B37}" name="Column4393"/>
    <tableColumn id="4394" xr3:uid="{F05C768B-9D34-4106-8A26-46EC652A12E2}" name="Column4394"/>
    <tableColumn id="4395" xr3:uid="{F4A80F86-6B12-4630-B655-DDB898D3FB5E}" name="Column4395"/>
    <tableColumn id="4396" xr3:uid="{5C6FDDBF-C7BE-4219-98B3-0D363D30E58C}" name="Column4396"/>
    <tableColumn id="4397" xr3:uid="{95E44138-3CDB-4883-AD2D-C92389DD74AB}" name="Column4397"/>
    <tableColumn id="4398" xr3:uid="{B26AD320-E392-47C7-9B26-BD60DDE1CE6C}" name="Column4398"/>
    <tableColumn id="4399" xr3:uid="{BD9A509C-E1EB-445A-B7AC-7841EA4D5214}" name="Column4399"/>
    <tableColumn id="4400" xr3:uid="{0CA49072-BED9-43ED-9481-08B72BAB72D6}" name="Column4400"/>
    <tableColumn id="4401" xr3:uid="{3F0039B4-6CDB-41AD-BC74-4BB53024967E}" name="Column4401"/>
    <tableColumn id="4402" xr3:uid="{3E2FA7EA-A322-4EA6-9480-AC87624C91EA}" name="Column4402"/>
    <tableColumn id="4403" xr3:uid="{A5029BDD-A2C8-4AE2-9596-C9F5971DAA1C}" name="Column4403"/>
    <tableColumn id="4404" xr3:uid="{309B2346-EBA1-4DAF-826E-C66B34409009}" name="Column4404"/>
    <tableColumn id="4405" xr3:uid="{4C97BA05-9CE7-483F-B2D5-207F6DF9C9C6}" name="Column4405"/>
    <tableColumn id="4406" xr3:uid="{11FEFE26-F3FC-48CA-A571-BD76E5CD7412}" name="Column4406"/>
    <tableColumn id="4407" xr3:uid="{CD783306-42A8-4EFB-A0E0-89B3FDE6C112}" name="Column4407"/>
    <tableColumn id="4408" xr3:uid="{97624D9B-8537-41A8-A795-EFE3E47CCF47}" name="Column4408"/>
    <tableColumn id="4409" xr3:uid="{BBB4A26B-E657-4497-AC01-E2A9B71E1234}" name="Column4409"/>
    <tableColumn id="4410" xr3:uid="{BB8F5B69-3F8D-4B19-95D0-638FE2332E57}" name="Column4410"/>
    <tableColumn id="4411" xr3:uid="{16A238DE-1C6A-4B4E-B49A-856B72C5B1A6}" name="Column4411"/>
    <tableColumn id="4412" xr3:uid="{B9833776-F509-4309-9204-4D35914B627B}" name="Column4412"/>
    <tableColumn id="4413" xr3:uid="{A990C623-7481-4DCF-AF02-6CDCB01FBAFB}" name="Column4413"/>
    <tableColumn id="4414" xr3:uid="{82983B67-47C8-47A5-B96D-2D4FE0C1773B}" name="Column4414"/>
    <tableColumn id="4415" xr3:uid="{4E138EDE-D90B-4750-AD69-A221D3A3EA73}" name="Column4415"/>
    <tableColumn id="4416" xr3:uid="{F2647010-8D72-46D8-9EE7-C09EA398D60D}" name="Column4416"/>
    <tableColumn id="4417" xr3:uid="{56BA2376-1F20-406F-B314-06459A285845}" name="Column4417"/>
    <tableColumn id="4418" xr3:uid="{46EB8913-AA0E-43FB-ABCB-463DF7BBF417}" name="Column4418"/>
    <tableColumn id="4419" xr3:uid="{04DCEB7D-785E-47CD-B2FB-5E027C4FBF09}" name="Column4419"/>
    <tableColumn id="4420" xr3:uid="{FCB95085-C024-45BD-94C9-181ED5559429}" name="Column4420"/>
    <tableColumn id="4421" xr3:uid="{7C93C06C-7342-40E0-8300-B2ED57495C88}" name="Column4421"/>
    <tableColumn id="4422" xr3:uid="{2B5EA2ED-FF3F-47C6-8125-32538E6661C3}" name="Column4422"/>
    <tableColumn id="4423" xr3:uid="{1FA3BB09-54AE-4765-A51F-C105886132F0}" name="Column4423"/>
    <tableColumn id="4424" xr3:uid="{CEA067AE-0434-4866-B8F3-775B516CEE4B}" name="Column4424"/>
    <tableColumn id="4425" xr3:uid="{EC678260-9FC4-4F8C-BB7E-6C558BE7D5AC}" name="Column4425"/>
    <tableColumn id="4426" xr3:uid="{02D207A3-B7C1-401E-8632-BB374F176102}" name="Column4426"/>
    <tableColumn id="4427" xr3:uid="{E8356416-402D-4659-88F7-3B7496E907C9}" name="Column4427"/>
    <tableColumn id="4428" xr3:uid="{108F46D0-DE17-43D1-8B66-A629059D4583}" name="Column4428"/>
    <tableColumn id="4429" xr3:uid="{2E7FFEF9-9464-4BAE-B161-4A9AC4087412}" name="Column4429"/>
    <tableColumn id="4430" xr3:uid="{C674B73E-560A-4C97-ABA5-4903CD997190}" name="Column4430"/>
    <tableColumn id="4431" xr3:uid="{933FB8DB-C1C5-48D7-94AD-F6A9A79418A1}" name="Column4431"/>
    <tableColumn id="4432" xr3:uid="{E0CACB7B-CAD1-4EA4-8456-75F8639B084C}" name="Column4432"/>
    <tableColumn id="4433" xr3:uid="{AD48E29C-DFF1-496B-9BCE-2AFB57C8BE62}" name="Column4433"/>
    <tableColumn id="4434" xr3:uid="{F45AD96F-CAEF-4BAB-B877-AABC2610548D}" name="Column4434"/>
    <tableColumn id="4435" xr3:uid="{3DA93C19-505D-4343-8750-CB779D3AFF69}" name="Column4435"/>
    <tableColumn id="4436" xr3:uid="{BD22CF90-0248-4806-9668-2F635FA8E319}" name="Column4436"/>
    <tableColumn id="4437" xr3:uid="{D2D66C45-5C68-487B-860F-FAC92CB792CC}" name="Column4437"/>
    <tableColumn id="4438" xr3:uid="{C5ED6663-81D0-41C3-BF53-0A7A369BBDE8}" name="Column4438"/>
    <tableColumn id="4439" xr3:uid="{2A1ED83B-E7EE-4E08-A821-533AF9DCF983}" name="Column4439"/>
    <tableColumn id="4440" xr3:uid="{96DA1917-FE81-4928-A289-0403E1126418}" name="Column4440"/>
    <tableColumn id="4441" xr3:uid="{3857F4E5-9002-4ECC-B4A3-946EE84C58EB}" name="Column4441"/>
    <tableColumn id="4442" xr3:uid="{FAA893CC-7492-42DA-938F-AA859FAC1416}" name="Column4442"/>
    <tableColumn id="4443" xr3:uid="{C0A2DA76-0BD9-40FE-AA5C-178B09BE8E26}" name="Column4443"/>
    <tableColumn id="4444" xr3:uid="{3F24F771-BA1E-49C0-B0FF-89C8CC16AD81}" name="Column4444"/>
    <tableColumn id="4445" xr3:uid="{D7082AE5-C5A5-4FF9-A48E-A208D6CAC9AA}" name="Column4445"/>
    <tableColumn id="4446" xr3:uid="{EF4A3E8F-A797-4A22-B30A-F8217EE71B76}" name="Column4446"/>
    <tableColumn id="4447" xr3:uid="{E614CD68-A211-4386-9696-EAEC001A6B77}" name="Column4447"/>
    <tableColumn id="4448" xr3:uid="{72982F7F-F5C0-4DDF-B3B3-0EFD690BC339}" name="Column4448"/>
    <tableColumn id="4449" xr3:uid="{C4BD71DE-36AF-408C-A35B-1C6A3798936C}" name="Column4449"/>
    <tableColumn id="4450" xr3:uid="{A72D2F75-2DFF-4010-898F-D006B7769CB5}" name="Column4450"/>
    <tableColumn id="4451" xr3:uid="{EF9C65FF-8168-4246-9646-83BAAD179F76}" name="Column4451"/>
    <tableColumn id="4452" xr3:uid="{2430F1E8-39C4-45C6-9C42-0AFDAE1D9CF3}" name="Column4452"/>
    <tableColumn id="4453" xr3:uid="{9F99E37E-309C-46D6-A5ED-632A44F30379}" name="Column4453"/>
    <tableColumn id="4454" xr3:uid="{06E43D76-B647-4259-98C3-755779A14964}" name="Column4454"/>
    <tableColumn id="4455" xr3:uid="{1C7DAE14-188A-4871-B5CE-E4AF631F73CE}" name="Column4455"/>
    <tableColumn id="4456" xr3:uid="{A611B373-BCF4-4BD6-8354-8C5BBA97BCF3}" name="Column4456"/>
    <tableColumn id="4457" xr3:uid="{C6C24517-A6A0-41C4-834B-696F7400DD39}" name="Column4457"/>
    <tableColumn id="4458" xr3:uid="{D58BF1B5-89AE-4922-AE32-49E414D4E487}" name="Column4458"/>
    <tableColumn id="4459" xr3:uid="{B4E6DB6E-AD95-49CB-B011-2A8E5F0137A5}" name="Column4459"/>
    <tableColumn id="4460" xr3:uid="{4354857E-3DE1-489D-93CC-35EDCBC1152B}" name="Column4460"/>
    <tableColumn id="4461" xr3:uid="{02FFFAB2-4090-4936-A972-04ACD983995D}" name="Column4461"/>
    <tableColumn id="4462" xr3:uid="{67E7E2B8-A78E-4B55-BCB0-548B03263BCA}" name="Column4462"/>
    <tableColumn id="4463" xr3:uid="{FC3F3B44-FD84-4DD3-8E5B-B2CE8C0CA9B7}" name="Column4463"/>
    <tableColumn id="4464" xr3:uid="{260C5400-235E-4748-B931-3E617593779A}" name="Column4464"/>
    <tableColumn id="4465" xr3:uid="{5CF96DBA-8036-4512-9532-AD444DD797C6}" name="Column4465"/>
    <tableColumn id="4466" xr3:uid="{BCCDB2E0-1D4F-49BD-ACA8-9EF384F7A81A}" name="Column4466"/>
    <tableColumn id="4467" xr3:uid="{CA76EDB8-8075-4D20-904C-CEB69C8D6824}" name="Column4467"/>
    <tableColumn id="4468" xr3:uid="{E1171892-6F9B-405D-93C0-50E06180974B}" name="Column4468"/>
    <tableColumn id="4469" xr3:uid="{6B929EA8-E192-4EA8-AFFE-13E9C8DC88E4}" name="Column4469"/>
    <tableColumn id="4470" xr3:uid="{E8CB10C8-AC5D-4E32-A2C4-EC705125F097}" name="Column4470"/>
    <tableColumn id="4471" xr3:uid="{7493DD0E-1A23-49A7-9615-837EDED78730}" name="Column4471"/>
    <tableColumn id="4472" xr3:uid="{ECCB6FA7-1166-4C93-B7EA-E39CD5C9A706}" name="Column4472"/>
    <tableColumn id="4473" xr3:uid="{AFE6607B-25D3-411F-98AC-CFFCF5A84302}" name="Column4473"/>
    <tableColumn id="4474" xr3:uid="{301B5BFB-B1D0-47A8-ACF0-4F65879CFAA1}" name="Column4474"/>
    <tableColumn id="4475" xr3:uid="{D36D7CD8-24E4-4153-BD5A-E43561CC48E4}" name="Column4475"/>
    <tableColumn id="4476" xr3:uid="{4317A02E-972F-4890-8CD1-34C956E3EBD2}" name="Column4476"/>
    <tableColumn id="4477" xr3:uid="{61B667C5-BFDC-4930-B5A2-D828B4ACE1B2}" name="Column4477"/>
    <tableColumn id="4478" xr3:uid="{F432082D-BF5E-4723-85B2-CF77045F5E45}" name="Column4478"/>
    <tableColumn id="4479" xr3:uid="{73317729-0C73-4BD2-9D9E-846318C01BD2}" name="Column4479"/>
    <tableColumn id="4480" xr3:uid="{A4273B74-E7DB-47F9-8A40-149C0F30B440}" name="Column4480"/>
    <tableColumn id="4481" xr3:uid="{2E4E78C0-A310-40D2-97F9-723ADD9704ED}" name="Column4481"/>
    <tableColumn id="4482" xr3:uid="{CA12BAE9-60A6-4E04-B9C7-75CDDA1BD013}" name="Column4482"/>
    <tableColumn id="4483" xr3:uid="{3238C7F5-D227-4E8F-9740-0CF7F0A8687C}" name="Column4483"/>
    <tableColumn id="4484" xr3:uid="{60ACBCDA-4F3D-4755-B636-2ACED733293D}" name="Column4484"/>
    <tableColumn id="4485" xr3:uid="{31A08EDC-9655-4BB0-ACD2-58E72C0C303C}" name="Column4485"/>
    <tableColumn id="4486" xr3:uid="{775F2749-11E7-423E-B36F-077580536E3E}" name="Column4486"/>
    <tableColumn id="4487" xr3:uid="{866CC33E-04A2-4B1D-87E8-9474E78D62D1}" name="Column4487"/>
    <tableColumn id="4488" xr3:uid="{3C0B0C8D-BE9C-47A3-AC9F-37A7471F4F2E}" name="Column4488"/>
    <tableColumn id="4489" xr3:uid="{3B887E9B-BE75-45EC-92B7-F97F71D55D57}" name="Column4489"/>
    <tableColumn id="4490" xr3:uid="{BB3B6F75-4C7B-48DD-887A-3439890D7A55}" name="Column4490"/>
    <tableColumn id="4491" xr3:uid="{6FED0C3B-6F34-41F8-BEFF-79A5E964D16A}" name="Column4491"/>
    <tableColumn id="4492" xr3:uid="{EA2AD5D4-E7B1-4059-93E1-653C3146C746}" name="Column4492"/>
    <tableColumn id="4493" xr3:uid="{A8680473-B233-498A-8F0F-2F710A1D979B}" name="Column4493"/>
    <tableColumn id="4494" xr3:uid="{C88CBFCD-D74D-4670-971A-84097E15C58A}" name="Column4494"/>
    <tableColumn id="4495" xr3:uid="{7F0F436E-8BF0-465D-966C-DB0B53F3231F}" name="Column4495"/>
    <tableColumn id="4496" xr3:uid="{E34027F9-F307-4E75-9668-BB0A33746F9D}" name="Column4496"/>
    <tableColumn id="4497" xr3:uid="{8891C070-4A96-4A75-BB0C-9CBC06B9BE19}" name="Column4497"/>
    <tableColumn id="4498" xr3:uid="{040E3A79-9321-4E43-B172-31B1D791702B}" name="Column4498"/>
    <tableColumn id="4499" xr3:uid="{B9E4DA46-5DE6-49B1-9BD4-C086777B26DB}" name="Column4499"/>
    <tableColumn id="4500" xr3:uid="{68FBD8D8-5057-489F-899F-45922CAC7142}" name="Column4500"/>
    <tableColumn id="4501" xr3:uid="{DC29F81B-9FE8-4A64-A298-44E919BD8E70}" name="Column4501"/>
    <tableColumn id="4502" xr3:uid="{C1D3A856-7DCE-4B07-90D1-64EBDD63F2A7}" name="Column4502"/>
    <tableColumn id="4503" xr3:uid="{5F23445E-FDB7-4590-B7C5-E9D7CE3330AA}" name="Column4503"/>
    <tableColumn id="4504" xr3:uid="{B4541A87-49A9-4ED1-A9DB-98AC0C308326}" name="Column4504"/>
    <tableColumn id="4505" xr3:uid="{11982905-73C3-40B7-9849-662F752BDEEA}" name="Column4505"/>
    <tableColumn id="4506" xr3:uid="{CC92EE6E-051B-4C2F-BA70-507E98C4C4A8}" name="Column4506"/>
    <tableColumn id="4507" xr3:uid="{99BF6B5A-1245-4D24-8105-11ED91AB0735}" name="Column4507"/>
    <tableColumn id="4508" xr3:uid="{1388F19D-F8F2-478B-98F2-C51E095DEED0}" name="Column4508"/>
    <tableColumn id="4509" xr3:uid="{FA9BD5C6-F36A-4EEA-9232-84EEDD9D1ACB}" name="Column4509"/>
    <tableColumn id="4510" xr3:uid="{D7864BAA-81D2-4547-A475-BF13AF6E9BE4}" name="Column4510"/>
    <tableColumn id="4511" xr3:uid="{8643BC15-48CE-4EDF-8CD1-FC4679381A70}" name="Column4511"/>
    <tableColumn id="4512" xr3:uid="{EFC0FCFA-E732-41E7-BC05-408D96B870DF}" name="Column4512"/>
    <tableColumn id="4513" xr3:uid="{284541DC-91D7-4578-8AC2-210F87FD5AA6}" name="Column4513"/>
    <tableColumn id="4514" xr3:uid="{3F823CDF-E034-47A7-84A4-685B340A3A11}" name="Column4514"/>
    <tableColumn id="4515" xr3:uid="{9CFB0E5C-5A38-4F38-9D1F-3CCF167F396D}" name="Column4515"/>
    <tableColumn id="4516" xr3:uid="{EE2CC3D0-1C05-4507-A133-58B03F2038C7}" name="Column4516"/>
    <tableColumn id="4517" xr3:uid="{00CBCD1A-31BE-40ED-A38C-796167A5DC7C}" name="Column4517"/>
    <tableColumn id="4518" xr3:uid="{D701ED1B-352C-400D-8A0A-69258CCB91D2}" name="Column4518"/>
    <tableColumn id="4519" xr3:uid="{D22559FC-7BBA-423D-840A-E28812B7EEC3}" name="Column4519"/>
    <tableColumn id="4520" xr3:uid="{0E916E66-9511-466C-AF06-1976F722B337}" name="Column4520"/>
    <tableColumn id="4521" xr3:uid="{495CEE74-E357-4462-9D3E-C9FD3D09B039}" name="Column4521"/>
    <tableColumn id="4522" xr3:uid="{2AF18F96-71E2-4FED-A876-13547DCDD078}" name="Column4522"/>
    <tableColumn id="4523" xr3:uid="{C468E8BB-2602-48CF-9C6A-4B38ADE2EDB7}" name="Column4523"/>
    <tableColumn id="4524" xr3:uid="{F32368C9-3821-4043-8325-4FDF901B7320}" name="Column4524"/>
    <tableColumn id="4525" xr3:uid="{76ACD93A-820F-4FF1-A7A5-D386457D4ACC}" name="Column4525"/>
    <tableColumn id="4526" xr3:uid="{2DD2A11A-DA17-49FD-9F56-68F624DFC11C}" name="Column4526"/>
    <tableColumn id="4527" xr3:uid="{5B0C2A2F-280F-4615-9850-FB14C15EA099}" name="Column4527"/>
    <tableColumn id="4528" xr3:uid="{AEEEF4F7-9967-4F87-A8E4-3C397986488D}" name="Column4528"/>
    <tableColumn id="4529" xr3:uid="{E4A0FE85-9D95-43FD-9C4C-620323812EE0}" name="Column4529"/>
    <tableColumn id="4530" xr3:uid="{FBD8DF75-35D8-4445-BA36-FEE443265987}" name="Column4530"/>
    <tableColumn id="4531" xr3:uid="{703BD7D1-E766-4149-9ACA-0EB12BCA5059}" name="Column4531"/>
    <tableColumn id="4532" xr3:uid="{968332E9-6A73-47F2-8C8E-7C81749CF04F}" name="Column4532"/>
    <tableColumn id="4533" xr3:uid="{17BAE73F-B304-41CD-B9D6-9E342B075925}" name="Column4533"/>
    <tableColumn id="4534" xr3:uid="{275CCEFC-5AB1-47C5-91A9-28ED3102BF3A}" name="Column4534"/>
    <tableColumn id="4535" xr3:uid="{F2A22505-BB6A-4B26-B021-4DBA77A8DB00}" name="Column4535"/>
    <tableColumn id="4536" xr3:uid="{0DA5AE73-6F8C-4678-94D2-A660A0535C67}" name="Column4536"/>
    <tableColumn id="4537" xr3:uid="{672A370A-8FAB-416B-97B9-E7218AAA64D2}" name="Column4537"/>
    <tableColumn id="4538" xr3:uid="{87955A20-06C7-483F-9DC2-FF622E1D9351}" name="Column4538"/>
    <tableColumn id="4539" xr3:uid="{CB802DB0-5BF1-4502-9F3E-45A4B9553077}" name="Column4539"/>
    <tableColumn id="4540" xr3:uid="{19F466D4-BCE2-40F1-BCEC-1A200990D638}" name="Column4540"/>
    <tableColumn id="4541" xr3:uid="{8B821DEB-5F70-4DB7-9715-A525896E162F}" name="Column4541"/>
    <tableColumn id="4542" xr3:uid="{12E4D283-3DF9-46C9-9DC3-33FBCF577704}" name="Column4542"/>
    <tableColumn id="4543" xr3:uid="{C44DD490-29B9-4770-825B-2665F4D1B2BF}" name="Column4543"/>
    <tableColumn id="4544" xr3:uid="{CF8AF701-206E-4C2F-9346-AF558465B9E7}" name="Column4544"/>
    <tableColumn id="4545" xr3:uid="{DF055673-6963-4AB1-9E1F-675FC63DA8F6}" name="Column4545"/>
    <tableColumn id="4546" xr3:uid="{6EC9D198-9996-4EDF-A519-C09DCF2CA2C8}" name="Column4546"/>
    <tableColumn id="4547" xr3:uid="{2AEE554B-2F55-4013-97FB-5116CE45BBA2}" name="Column4547"/>
    <tableColumn id="4548" xr3:uid="{6C5B5A01-7F12-4DC2-905A-81FD4CD1E7BB}" name="Column4548"/>
    <tableColumn id="4549" xr3:uid="{D930F7E8-9DF6-4A42-A450-5E79F3DCF861}" name="Column4549"/>
    <tableColumn id="4550" xr3:uid="{136E95AF-D6DA-4B54-8744-CF82ABDB62BE}" name="Column4550"/>
    <tableColumn id="4551" xr3:uid="{B95BE55D-D0DD-431E-9A65-84073C0F0036}" name="Column4551"/>
    <tableColumn id="4552" xr3:uid="{29C1547E-0F1E-4AC0-BECB-72086685E6CE}" name="Column4552"/>
    <tableColumn id="4553" xr3:uid="{B116BACE-62F7-4D13-92F2-442C9CA4F3CD}" name="Column4553"/>
    <tableColumn id="4554" xr3:uid="{3D0020F0-2384-47AC-B5C2-B2436DC3D87C}" name="Column4554"/>
    <tableColumn id="4555" xr3:uid="{057439B1-F2CC-4FD0-834C-2FD04347CB97}" name="Column4555"/>
    <tableColumn id="4556" xr3:uid="{9070CE9E-1D9A-4B2D-BBA6-8A7A0035FD74}" name="Column4556"/>
    <tableColumn id="4557" xr3:uid="{E259D393-12C5-438B-87C3-E9546F1EB15A}" name="Column4557"/>
    <tableColumn id="4558" xr3:uid="{E1DF5C37-BA84-4413-A4CB-621805FEAF84}" name="Column4558"/>
    <tableColumn id="4559" xr3:uid="{4AB5F44F-C342-4CFD-B22B-338F8E07F982}" name="Column4559"/>
    <tableColumn id="4560" xr3:uid="{87F8E766-3A93-4AFC-849D-A5B1BE126A0A}" name="Column4560"/>
    <tableColumn id="4561" xr3:uid="{5D5C8EB2-7372-4430-A72A-D53EFEC2488F}" name="Column4561"/>
    <tableColumn id="4562" xr3:uid="{DDD5498E-DC03-4F5B-A043-6962F8CFF152}" name="Column4562"/>
    <tableColumn id="4563" xr3:uid="{5DFBA043-ADA7-4DA2-BF10-E230510B65D3}" name="Column4563"/>
    <tableColumn id="4564" xr3:uid="{EC1805D0-3D71-467B-8A9B-C697F1D8E9D2}" name="Column4564"/>
    <tableColumn id="4565" xr3:uid="{F2BADCE1-FC37-4DF7-B0A7-0A122B285649}" name="Column4565"/>
    <tableColumn id="4566" xr3:uid="{2332F803-062C-44E5-8473-7E21F0690637}" name="Column4566"/>
    <tableColumn id="4567" xr3:uid="{7366E41A-1D4D-4222-B902-8D223EAA1C99}" name="Column4567"/>
    <tableColumn id="4568" xr3:uid="{1883C9D0-9DD0-406F-814F-8340C3C876EB}" name="Column4568"/>
    <tableColumn id="4569" xr3:uid="{77A78ED0-61F2-4452-8D46-F241DF0DC288}" name="Column4569"/>
    <tableColumn id="4570" xr3:uid="{1FBD8838-82CF-4EAE-B4FB-235A80E5782B}" name="Column4570"/>
    <tableColumn id="4571" xr3:uid="{A5B635AF-87F8-4A5C-9328-869441A05AC0}" name="Column4571"/>
    <tableColumn id="4572" xr3:uid="{EA1891CE-9A4C-4D5C-B74E-1256A8B3CE18}" name="Column4572"/>
    <tableColumn id="4573" xr3:uid="{66E218B0-C2D0-4A43-A3BE-330FCC8397C8}" name="Column4573"/>
    <tableColumn id="4574" xr3:uid="{CB60B2D8-B974-4926-83AF-81B8B687860A}" name="Column4574"/>
    <tableColumn id="4575" xr3:uid="{5BDDA487-A276-4E77-A55D-0D554400A0F3}" name="Column4575"/>
    <tableColumn id="4576" xr3:uid="{78E3A50E-4DDB-4A88-9E85-E1B2CE4B06F9}" name="Column4576"/>
    <tableColumn id="4577" xr3:uid="{92BE1FA9-E580-4645-BFEF-CD0C13E01174}" name="Column4577"/>
    <tableColumn id="4578" xr3:uid="{F93A4754-6794-462B-8B95-C07D5B08203B}" name="Column4578"/>
    <tableColumn id="4579" xr3:uid="{3A9B19F2-6443-4545-906A-6B9DB95864D3}" name="Column4579"/>
    <tableColumn id="4580" xr3:uid="{0041C921-C70A-4E3C-BC50-D7141A7E28F2}" name="Column4580"/>
    <tableColumn id="4581" xr3:uid="{666B4858-609B-467B-B269-930A801ECE55}" name="Column4581"/>
    <tableColumn id="4582" xr3:uid="{FF73FD71-78A4-4387-A778-F2EBDD11F181}" name="Column4582"/>
    <tableColumn id="4583" xr3:uid="{C70F2FC2-D7C6-471D-8C5B-5D470695D0CD}" name="Column4583"/>
    <tableColumn id="4584" xr3:uid="{EF148255-9426-43AF-9889-B016E61599CA}" name="Column4584"/>
    <tableColumn id="4585" xr3:uid="{96535169-5E06-41E7-BCA5-DB40E50B3B22}" name="Column4585"/>
    <tableColumn id="4586" xr3:uid="{2C86FD10-ED3C-40D4-A96A-FAEE3B01F474}" name="Column4586"/>
    <tableColumn id="4587" xr3:uid="{40813F66-A058-467F-8C7F-4955660F9634}" name="Column4587"/>
    <tableColumn id="4588" xr3:uid="{003BC9FF-F579-4F4C-9CB7-CF11B99473C7}" name="Column4588"/>
    <tableColumn id="4589" xr3:uid="{276A4DC7-7E76-477A-B997-5060DEBE4F8B}" name="Column4589"/>
    <tableColumn id="4590" xr3:uid="{996C67A9-509F-4C5C-9FC7-504247557498}" name="Column4590"/>
    <tableColumn id="4591" xr3:uid="{81CD52E9-AAA7-4750-84F6-D86B5754E319}" name="Column4591"/>
    <tableColumn id="4592" xr3:uid="{294A8DF0-FB1E-49DE-AE61-A7DC0A2F4674}" name="Column4592"/>
    <tableColumn id="4593" xr3:uid="{C16054AE-8A87-4A64-96A0-BFF149DB3744}" name="Column4593"/>
    <tableColumn id="4594" xr3:uid="{B375DA06-8F2D-4271-85EA-6EBDAA5CFEA2}" name="Column4594"/>
    <tableColumn id="4595" xr3:uid="{8A0B2BB9-67B6-411D-B49D-E9CB7D6F41E7}" name="Column4595"/>
    <tableColumn id="4596" xr3:uid="{2B9D2131-FBDD-471B-8867-299130403A07}" name="Column4596"/>
    <tableColumn id="4597" xr3:uid="{61610332-45E7-480B-A046-F312B3FAC589}" name="Column4597"/>
    <tableColumn id="4598" xr3:uid="{E68E60EA-4649-4D5A-865D-57CF47A17EF2}" name="Column4598"/>
    <tableColumn id="4599" xr3:uid="{A690221B-0164-40F6-A79A-4DAC4AEED276}" name="Column4599"/>
    <tableColumn id="4600" xr3:uid="{478473B4-EA13-4A74-8FA4-5687A4E46A02}" name="Column4600"/>
    <tableColumn id="4601" xr3:uid="{03E438E3-650C-4B7B-B97B-DEE07D9C3169}" name="Column4601"/>
    <tableColumn id="4602" xr3:uid="{4929A3CB-042A-4EB7-AE90-C48617B996B8}" name="Column4602"/>
    <tableColumn id="4603" xr3:uid="{D52A8226-A88F-49AA-A906-C887CACC8EFB}" name="Column4603"/>
    <tableColumn id="4604" xr3:uid="{6B1C7364-BAAF-480B-BD54-24582E690D50}" name="Column4604"/>
    <tableColumn id="4605" xr3:uid="{773D989B-2D0A-412D-8F55-5D03EAA08690}" name="Column4605"/>
    <tableColumn id="4606" xr3:uid="{0BAC13EF-60F4-4292-B8F4-C7ACE31AB98B}" name="Column4606"/>
    <tableColumn id="4607" xr3:uid="{859C30FB-EE41-43BB-85CD-3791305E1424}" name="Column4607"/>
    <tableColumn id="4608" xr3:uid="{296F4D85-DC05-40CF-A9A8-D6282CE11497}" name="Column4608"/>
    <tableColumn id="4609" xr3:uid="{4B366D65-B1F8-4134-A38A-6643F4D5EBEC}" name="Column4609"/>
    <tableColumn id="4610" xr3:uid="{161CE080-70AA-487D-8956-8AE1588BED3E}" name="Column4610"/>
    <tableColumn id="4611" xr3:uid="{C2575EA0-58FD-4CC4-8679-69E594439048}" name="Column4611"/>
    <tableColumn id="4612" xr3:uid="{498E31E5-1147-45B0-AAE6-73AF5182A84A}" name="Column4612"/>
    <tableColumn id="4613" xr3:uid="{DE5B8C6E-CBFF-4E45-B485-050D0BBB1F40}" name="Column4613"/>
    <tableColumn id="4614" xr3:uid="{74F503C2-6348-47BB-827D-C3D873A3B866}" name="Column4614"/>
    <tableColumn id="4615" xr3:uid="{C9E0DC06-EEE6-4B85-909F-088226EDB7B7}" name="Column4615"/>
    <tableColumn id="4616" xr3:uid="{1F16EA19-5130-470D-835C-EFA61EAFF008}" name="Column4616"/>
    <tableColumn id="4617" xr3:uid="{9A3DC623-EA46-41F4-96DD-36F2AD1A4D82}" name="Column4617"/>
    <tableColumn id="4618" xr3:uid="{EFBFED3D-1711-43E6-93BD-A9887D84559C}" name="Column4618"/>
    <tableColumn id="4619" xr3:uid="{9E6C984B-3B6D-48C7-B917-C4B9E90CA365}" name="Column4619"/>
    <tableColumn id="4620" xr3:uid="{350536FA-2BBD-44DE-AF96-C3A2989FB0E2}" name="Column4620"/>
    <tableColumn id="4621" xr3:uid="{30B5540E-8F86-4136-BE20-4D1534D67BD2}" name="Column4621"/>
    <tableColumn id="4622" xr3:uid="{E964B39B-D23A-4475-B953-995E92A5FF9C}" name="Column4622"/>
    <tableColumn id="4623" xr3:uid="{9D1A97FC-63BD-4873-AAC5-6FB1AD377F47}" name="Column4623"/>
    <tableColumn id="4624" xr3:uid="{76287C10-8C83-48A2-A70B-57F408BC4230}" name="Column4624"/>
    <tableColumn id="4625" xr3:uid="{C785F37C-BE98-4791-8093-95462A2A6560}" name="Column4625"/>
    <tableColumn id="4626" xr3:uid="{B6808035-4CA9-44FE-BB57-A64C76602593}" name="Column4626"/>
    <tableColumn id="4627" xr3:uid="{62A68CA2-E800-48F9-99E8-B9C3E8F3078D}" name="Column4627"/>
    <tableColumn id="4628" xr3:uid="{82FC79D9-6CF7-4A8D-88EA-E98D475F9424}" name="Column4628"/>
    <tableColumn id="4629" xr3:uid="{7C4A82FF-13E9-405B-BBA8-6F83644592D1}" name="Column4629"/>
    <tableColumn id="4630" xr3:uid="{A265E64E-2A4E-4CC9-ADEF-604B9A4564DD}" name="Column4630"/>
    <tableColumn id="4631" xr3:uid="{ED62DC40-46BC-4CD6-9512-7E78601AFBDE}" name="Column4631"/>
    <tableColumn id="4632" xr3:uid="{1B4258AA-9312-4BA3-BAE2-A619859D90BB}" name="Column4632"/>
    <tableColumn id="4633" xr3:uid="{BC7A7865-BAD1-453A-9B31-B240C02D6036}" name="Column4633"/>
    <tableColumn id="4634" xr3:uid="{AAEAB98A-EDEE-4C39-8BBB-8D05E8DC113D}" name="Column4634"/>
    <tableColumn id="4635" xr3:uid="{5C0FCD23-C488-460A-AAB1-FD865F0CB23F}" name="Column4635"/>
    <tableColumn id="4636" xr3:uid="{D94D30AA-2940-4C29-835F-AFBBBA008D7C}" name="Column4636"/>
    <tableColumn id="4637" xr3:uid="{95B00AC3-2849-4436-809F-4B61DF7C84F7}" name="Column4637"/>
    <tableColumn id="4638" xr3:uid="{6D55878A-8EA1-4505-813F-D69F3D909CAE}" name="Column4638"/>
    <tableColumn id="4639" xr3:uid="{93D923DC-C6B1-408C-95DC-D85226D10909}" name="Column4639"/>
    <tableColumn id="4640" xr3:uid="{FAE485C6-85F7-4291-B547-C9B498BD2BB0}" name="Column4640"/>
    <tableColumn id="4641" xr3:uid="{819AE43E-C495-4EA7-AC5D-715BF8C80709}" name="Column4641"/>
    <tableColumn id="4642" xr3:uid="{5B10792A-AFFF-4943-B7D7-BF1E8691D137}" name="Column4642"/>
    <tableColumn id="4643" xr3:uid="{093B2A6E-5786-442B-99C9-5C0559D10753}" name="Column4643"/>
    <tableColumn id="4644" xr3:uid="{7F42C140-AD51-4FDF-B02B-DC29B9AEAD93}" name="Column4644"/>
    <tableColumn id="4645" xr3:uid="{F83C458C-BE65-4320-93EE-9E7EA6BA943E}" name="Column4645"/>
    <tableColumn id="4646" xr3:uid="{C7328A2A-7039-4BCA-B0A5-472716B3AD9C}" name="Column4646"/>
    <tableColumn id="4647" xr3:uid="{655B1900-BD1A-4292-AC13-2988996EC00F}" name="Column4647"/>
    <tableColumn id="4648" xr3:uid="{AE736ED2-AB04-4180-BE96-3D1DAAFF8C8C}" name="Column4648"/>
    <tableColumn id="4649" xr3:uid="{0FC46187-1C65-489A-A19C-89CB22477EFE}" name="Column4649"/>
    <tableColumn id="4650" xr3:uid="{6C2B55A3-F030-48FE-AC57-E974D71A8C8C}" name="Column4650"/>
    <tableColumn id="4651" xr3:uid="{BE79F186-3C7E-4991-A259-9FA11DE57C56}" name="Column4651"/>
    <tableColumn id="4652" xr3:uid="{E237A23C-60CA-459E-8A23-CA4D3CF831D4}" name="Column4652"/>
    <tableColumn id="4653" xr3:uid="{2536DB33-522F-422E-9884-9AEFAC33E87F}" name="Column4653"/>
    <tableColumn id="4654" xr3:uid="{6E42069B-BB9D-4BE5-A3CB-B5185929850D}" name="Column4654"/>
    <tableColumn id="4655" xr3:uid="{27F824E2-8034-44F4-8851-7F6B83F460D2}" name="Column4655"/>
    <tableColumn id="4656" xr3:uid="{389CD9F0-FE34-4001-9B7E-5F9779EFD6DE}" name="Column4656"/>
    <tableColumn id="4657" xr3:uid="{345B2ACB-10EE-4DA6-B545-54C5631DCC49}" name="Column4657"/>
    <tableColumn id="4658" xr3:uid="{BFE2775F-7BBB-455B-BA06-F9FB7A16E736}" name="Column4658"/>
    <tableColumn id="4659" xr3:uid="{576B46F6-98FC-4572-AD58-E4A7A0F302F1}" name="Column4659"/>
    <tableColumn id="4660" xr3:uid="{400C9B53-62A5-4573-968A-CF17FCACE407}" name="Column4660"/>
    <tableColumn id="4661" xr3:uid="{1249589F-551F-4592-934D-264FDFC43B0F}" name="Column4661"/>
    <tableColumn id="4662" xr3:uid="{3EBA6021-F48F-45D9-97A2-4E6F378B1FD8}" name="Column4662"/>
    <tableColumn id="4663" xr3:uid="{BCA9CFD6-A1C8-4AA8-A5BF-EB7EF1F9F257}" name="Column4663"/>
    <tableColumn id="4664" xr3:uid="{1261BE1D-C8C2-44A2-B5CF-EE77B7670094}" name="Column4664"/>
    <tableColumn id="4665" xr3:uid="{7DE62392-18A2-4699-BC1C-62B7577C9FDD}" name="Column4665"/>
    <tableColumn id="4666" xr3:uid="{68899E4F-C7BC-4684-9579-1ECFE1C0595B}" name="Column4666"/>
    <tableColumn id="4667" xr3:uid="{B5AB6405-485D-4AA8-8748-2F079FD0EB1C}" name="Column4667"/>
    <tableColumn id="4668" xr3:uid="{DB72CA26-46E1-43B2-9D55-58624144BF78}" name="Column4668"/>
    <tableColumn id="4669" xr3:uid="{C3986DEB-61D5-4E27-B4A4-EE8C9E8496EE}" name="Column4669"/>
    <tableColumn id="4670" xr3:uid="{B7F29FA5-E557-43ED-941D-E740E6410FA7}" name="Column4670"/>
    <tableColumn id="4671" xr3:uid="{5840A0D1-2D62-48D7-8C47-02C298E66AF1}" name="Column4671"/>
    <tableColumn id="4672" xr3:uid="{FFB4AF0D-FD5C-495E-9461-19FE24CBEE87}" name="Column4672"/>
    <tableColumn id="4673" xr3:uid="{DEBB3B45-6528-4B71-A263-26297F1B13CA}" name="Column4673"/>
    <tableColumn id="4674" xr3:uid="{032C1152-2FE7-473E-BE45-AEF64B6C753E}" name="Column4674"/>
    <tableColumn id="4675" xr3:uid="{C655FF6F-3851-45BB-BFB8-54194A3CFE17}" name="Column4675"/>
    <tableColumn id="4676" xr3:uid="{118F9215-3AC1-4E25-B52B-5606CC550708}" name="Column4676"/>
    <tableColumn id="4677" xr3:uid="{0C7B8DDD-B306-422E-81BD-21B867645285}" name="Column4677"/>
    <tableColumn id="4678" xr3:uid="{05210A71-8129-4D90-8683-05BA17B2EAE9}" name="Column4678"/>
    <tableColumn id="4679" xr3:uid="{D26DC6B7-8106-4AFE-92FA-B8DA7E1107B8}" name="Column4679"/>
    <tableColumn id="4680" xr3:uid="{D81E0996-D56E-4E8C-86C1-1CB8C2453D93}" name="Column4680"/>
    <tableColumn id="4681" xr3:uid="{F026F0AA-D3C6-4531-94CA-ABF80474B911}" name="Column4681"/>
    <tableColumn id="4682" xr3:uid="{A72F6AD3-C5E0-41D2-88DB-8F534692EB92}" name="Column4682"/>
    <tableColumn id="4683" xr3:uid="{4CF62EB0-2F38-4A7E-9D7A-9DC10D7ECD8B}" name="Column4683"/>
    <tableColumn id="4684" xr3:uid="{F56BBE03-EEEF-44B4-B2F4-DA5E461F9CAC}" name="Column4684"/>
    <tableColumn id="4685" xr3:uid="{95D3E428-A31D-43BE-A4C8-03F5FDF096F5}" name="Column4685"/>
    <tableColumn id="4686" xr3:uid="{4BB24879-2A0B-452B-9758-6FF23994FA5B}" name="Column4686"/>
    <tableColumn id="4687" xr3:uid="{92711B06-2640-4F23-85A8-28DB7ED9FBEE}" name="Column4687"/>
    <tableColumn id="4688" xr3:uid="{D0AC0C95-AE2D-47D5-9F67-9A1EF1B470F7}" name="Column4688"/>
    <tableColumn id="4689" xr3:uid="{5E38F9F0-5C46-4407-8502-01608096ADD1}" name="Column4689"/>
    <tableColumn id="4690" xr3:uid="{79B9B56A-6EC2-47A7-ACE3-F26B3B461CF0}" name="Column4690"/>
    <tableColumn id="4691" xr3:uid="{2124F09F-8F30-417E-9DA1-C0BAC7760778}" name="Column4691"/>
    <tableColumn id="4692" xr3:uid="{5448AE80-F4F6-4AF3-A2D8-10AAD6458F37}" name="Column4692"/>
    <tableColumn id="4693" xr3:uid="{7EF24949-DC9A-4C1F-8426-0DC3318769EA}" name="Column4693"/>
    <tableColumn id="4694" xr3:uid="{DF3451ED-55F2-40F9-921F-D1A2A849BE7E}" name="Column4694"/>
    <tableColumn id="4695" xr3:uid="{A468C260-39F6-490F-A7F7-D2D20710F97F}" name="Column4695"/>
    <tableColumn id="4696" xr3:uid="{440451B7-D6DC-46E9-9B41-0AD4758595F8}" name="Column4696"/>
    <tableColumn id="4697" xr3:uid="{1C6974A0-EF62-4C1E-A338-FD7EA582D0B2}" name="Column4697"/>
    <tableColumn id="4698" xr3:uid="{F62687DE-879A-4AD4-9BBE-0433EEF0D54F}" name="Column4698"/>
    <tableColumn id="4699" xr3:uid="{B58C7F97-63D9-459B-9D68-6EC476D0E12C}" name="Column4699"/>
    <tableColumn id="4700" xr3:uid="{985333E3-EE70-4548-881C-BF87F0C8064F}" name="Column4700"/>
    <tableColumn id="4701" xr3:uid="{C7177641-E6DA-4679-812B-B4BB3C397727}" name="Column4701"/>
    <tableColumn id="4702" xr3:uid="{C6B8EEBF-CDAC-4790-A982-D9FAD6EDDED1}" name="Column4702"/>
    <tableColumn id="4703" xr3:uid="{31CEC4AA-E8F8-472E-A0CB-72DA2D0768A7}" name="Column4703"/>
    <tableColumn id="4704" xr3:uid="{654A2268-A698-442B-9E73-95D8B3018E65}" name="Column4704"/>
    <tableColumn id="4705" xr3:uid="{955E869B-E25F-4ACB-AD4A-CC738E12F563}" name="Column4705"/>
    <tableColumn id="4706" xr3:uid="{363A6DD0-AF99-4864-BEB7-7033794B0BD1}" name="Column4706"/>
    <tableColumn id="4707" xr3:uid="{0F95133D-3E8B-4E7A-933C-BA45B966EB47}" name="Column4707"/>
    <tableColumn id="4708" xr3:uid="{1620A164-F18D-4D85-AE3B-9890132BD3ED}" name="Column4708"/>
    <tableColumn id="4709" xr3:uid="{5888B27B-B96E-49F7-B4AF-1EBE5988E3EF}" name="Column4709"/>
    <tableColumn id="4710" xr3:uid="{2C6755E6-F8B7-485D-9C5B-090FA6EB3808}" name="Column4710"/>
    <tableColumn id="4711" xr3:uid="{46951AAB-D2D5-4E85-84A2-577EE9BB628B}" name="Column4711"/>
    <tableColumn id="4712" xr3:uid="{F93D07CC-6A9B-44BB-93C2-8E445A20FC75}" name="Column4712"/>
    <tableColumn id="4713" xr3:uid="{410606BE-8C6B-41D3-BD89-8600A3E09746}" name="Column4713"/>
    <tableColumn id="4714" xr3:uid="{98E71F28-43CB-4256-A121-614563EDCF55}" name="Column4714"/>
    <tableColumn id="4715" xr3:uid="{CFED06A6-A1C8-436A-8A02-C6FE0F4125F2}" name="Column4715"/>
    <tableColumn id="4716" xr3:uid="{741DDA9E-5884-44F1-9CA9-705335C5F2B5}" name="Column4716"/>
    <tableColumn id="4717" xr3:uid="{FCD29084-E9A9-45D0-8DE7-A87B25A9AC61}" name="Column4717"/>
    <tableColumn id="4718" xr3:uid="{8DA3A318-60D3-468B-82B2-71A23FE5595C}" name="Column4718"/>
    <tableColumn id="4719" xr3:uid="{209BB192-EE45-482E-80EA-513D96FE1FB3}" name="Column4719"/>
    <tableColumn id="4720" xr3:uid="{FFD63B3B-7AF1-4649-810D-663DB38BE07C}" name="Column4720"/>
    <tableColumn id="4721" xr3:uid="{760AD90F-42D7-4832-A6A6-66212B1AF859}" name="Column4721"/>
    <tableColumn id="4722" xr3:uid="{77B1FB07-7C08-433B-98C6-A63B148B056F}" name="Column4722"/>
    <tableColumn id="4723" xr3:uid="{8BB239ED-24F5-4C13-A966-BACCBAEBC448}" name="Column4723"/>
    <tableColumn id="4724" xr3:uid="{0FFCA1F7-3CF6-4CD0-9285-935657BD98E8}" name="Column4724"/>
    <tableColumn id="4725" xr3:uid="{2CF8FB36-2418-4A1D-B300-BACABADED168}" name="Column4725"/>
    <tableColumn id="4726" xr3:uid="{E0A2D00A-18E8-4DED-AD40-70FAFEE0F2A8}" name="Column4726"/>
    <tableColumn id="4727" xr3:uid="{371976FF-F68D-435D-9AE4-12F131060FF8}" name="Column4727"/>
    <tableColumn id="4728" xr3:uid="{7C29CEF4-0ACD-41DC-8189-98629A089BBC}" name="Column4728"/>
    <tableColumn id="4729" xr3:uid="{1D1BB41B-09BC-4C96-AFE3-814AED21F5C9}" name="Column4729"/>
    <tableColumn id="4730" xr3:uid="{A3D654CE-3DE5-410C-9F57-91301E27C7C7}" name="Column4730"/>
    <tableColumn id="4731" xr3:uid="{27600329-0823-4396-805F-35087471E916}" name="Column4731"/>
    <tableColumn id="4732" xr3:uid="{47380EB1-385B-4DF2-A08C-E6E69AD26763}" name="Column4732"/>
    <tableColumn id="4733" xr3:uid="{81D7055B-ADBE-4B70-BE65-4B4AECF03D0D}" name="Column4733"/>
    <tableColumn id="4734" xr3:uid="{FB04DDD0-8544-4F14-A85F-A9C8021D88CF}" name="Column4734"/>
    <tableColumn id="4735" xr3:uid="{FD2FAC06-A68F-44A4-B3F9-121E974F5A2E}" name="Column4735"/>
    <tableColumn id="4736" xr3:uid="{E07EFB38-746B-4AF1-8898-283C159E40CB}" name="Column4736"/>
    <tableColumn id="4737" xr3:uid="{6D28782D-CD9A-4EE0-8F6A-DBE382313625}" name="Column4737"/>
    <tableColumn id="4738" xr3:uid="{E3BE6394-5FCB-483F-B799-A5D67870DD76}" name="Column4738"/>
    <tableColumn id="4739" xr3:uid="{0BED5A75-F70A-417D-96E6-844B5BF18CC0}" name="Column4739"/>
    <tableColumn id="4740" xr3:uid="{E4D65751-BAD6-4EB5-9E4D-67B6E0E32433}" name="Column4740"/>
    <tableColumn id="4741" xr3:uid="{FF6696D3-F211-4F88-91AA-025F5880A196}" name="Column4741"/>
    <tableColumn id="4742" xr3:uid="{363D851B-6E0E-48A1-B50E-CF6025EFF3E9}" name="Column4742"/>
    <tableColumn id="4743" xr3:uid="{6C23EA69-6D9C-435C-8CFC-DC328B6C6C52}" name="Column4743"/>
    <tableColumn id="4744" xr3:uid="{4332709A-006D-4B77-972A-445F6ECF219E}" name="Column4744"/>
    <tableColumn id="4745" xr3:uid="{3E26E81D-A84C-46E8-BE95-3FF0E32A42DD}" name="Column4745"/>
    <tableColumn id="4746" xr3:uid="{3D5F2264-A8DE-4EDD-B631-06759A35C525}" name="Column4746"/>
    <tableColumn id="4747" xr3:uid="{02BE9743-0BF1-44FC-8EA4-955F2157B4EB}" name="Column4747"/>
    <tableColumn id="4748" xr3:uid="{3FEF535F-EE91-434B-807F-5EECD17E68F1}" name="Column4748"/>
    <tableColumn id="4749" xr3:uid="{766B36B7-C209-4C98-8A56-8A2CF82D060E}" name="Column4749"/>
    <tableColumn id="4750" xr3:uid="{D50B93BB-4781-464F-AB7E-02ADFDB48CBD}" name="Column4750"/>
    <tableColumn id="4751" xr3:uid="{65373822-86AA-43DA-8F71-B92C14B24C58}" name="Column4751"/>
    <tableColumn id="4752" xr3:uid="{01786495-7043-4E5F-A42A-F8C4361C69A2}" name="Column4752"/>
    <tableColumn id="4753" xr3:uid="{07AD6BBA-04BC-40DE-A925-9900BF5C9F2D}" name="Column4753"/>
    <tableColumn id="4754" xr3:uid="{42A99653-367D-4E88-9CE8-C2E15AD3F2DA}" name="Column4754"/>
    <tableColumn id="4755" xr3:uid="{BE70AD1F-2EFE-4FE3-A976-1130C26DDE5A}" name="Column4755"/>
    <tableColumn id="4756" xr3:uid="{D5278655-1404-438C-BA95-1701AB0C91EF}" name="Column4756"/>
    <tableColumn id="4757" xr3:uid="{FDA2C9B5-7758-4F6F-867F-3740B3C151BF}" name="Column4757"/>
    <tableColumn id="4758" xr3:uid="{130D4806-1263-4B74-9C3C-AFD8A42A4D6D}" name="Column4758"/>
    <tableColumn id="4759" xr3:uid="{C8B49808-C594-44F6-9D93-0E636762B894}" name="Column4759"/>
    <tableColumn id="4760" xr3:uid="{5182656D-C4F9-4F7D-805E-C1C3C6F5320B}" name="Column4760"/>
    <tableColumn id="4761" xr3:uid="{EC732BB3-DAD4-4B5F-AD5C-89DEF04693F8}" name="Column4761"/>
    <tableColumn id="4762" xr3:uid="{34D422FB-0181-4151-A33E-19E7B4D1EEE0}" name="Column4762"/>
    <tableColumn id="4763" xr3:uid="{957F84D3-8149-4BB2-987F-A3D57A5E9219}" name="Column4763"/>
    <tableColumn id="4764" xr3:uid="{BC3E9BB0-7496-42B9-8059-31D398BB812D}" name="Column4764"/>
    <tableColumn id="4765" xr3:uid="{6F251B63-D1D2-4735-97D7-E86431D1EFC1}" name="Column4765"/>
    <tableColumn id="4766" xr3:uid="{797172A6-066E-411F-940F-FB1B75F7DBBE}" name="Column4766"/>
    <tableColumn id="4767" xr3:uid="{CF053680-8132-43D6-9975-2AA1154DBA9C}" name="Column4767"/>
    <tableColumn id="4768" xr3:uid="{025CD7C2-A695-41FF-B33A-AD7F5DFEC928}" name="Column4768"/>
    <tableColumn id="4769" xr3:uid="{74358756-D98D-4DF3-A5F6-4C7294AFEEC8}" name="Column4769"/>
    <tableColumn id="4770" xr3:uid="{E4AD8FAF-B07E-4C40-9821-DF2D7EF01DCA}" name="Column4770"/>
    <tableColumn id="4771" xr3:uid="{286407AF-01EE-4DC2-9D21-883F29388C8C}" name="Column4771"/>
    <tableColumn id="4772" xr3:uid="{433D11BF-4258-407A-8784-E9BC18431B77}" name="Column4772"/>
    <tableColumn id="4773" xr3:uid="{BCCFF6B4-A82A-4D41-AFC1-1D7CCA4FF9A1}" name="Column4773"/>
    <tableColumn id="4774" xr3:uid="{9FC29527-5ECB-4688-A06B-E3EC571BD7E7}" name="Column4774"/>
    <tableColumn id="4775" xr3:uid="{7DBD33F8-0E20-46BE-B51B-FECBAF379F70}" name="Column4775"/>
    <tableColumn id="4776" xr3:uid="{401E0B51-918D-474C-9770-5C2DFFE1FC7B}" name="Column4776"/>
    <tableColumn id="4777" xr3:uid="{618B5463-D593-4DD2-8012-52A805C95A65}" name="Column4777"/>
    <tableColumn id="4778" xr3:uid="{EA377343-7A7C-4544-BC6B-49A64C1CD504}" name="Column4778"/>
    <tableColumn id="4779" xr3:uid="{4971B6BF-74F7-4A15-ADCC-3A820D12D03E}" name="Column4779"/>
    <tableColumn id="4780" xr3:uid="{FCC4DB69-9308-4060-8954-57925D05790E}" name="Column4780"/>
    <tableColumn id="4781" xr3:uid="{13C8093B-8B3B-475E-ADF9-60191786FAAE}" name="Column4781"/>
    <tableColumn id="4782" xr3:uid="{12BD112A-5F6E-4336-B69C-3D64B93F39DB}" name="Column4782"/>
    <tableColumn id="4783" xr3:uid="{BBA53AE4-6EBC-413B-A2DE-29C816EAFC9C}" name="Column4783"/>
    <tableColumn id="4784" xr3:uid="{E5C3CD6A-820F-4824-ABC2-81DDABCC6B97}" name="Column4784"/>
    <tableColumn id="4785" xr3:uid="{AF126369-39E4-4EEA-90FB-9EA86C2A1EBF}" name="Column4785"/>
    <tableColumn id="4786" xr3:uid="{BC61D5F1-B5FF-4C8F-9BBC-ECF856DBA5AC}" name="Column4786"/>
    <tableColumn id="4787" xr3:uid="{B08A226E-1AAF-4277-AB87-ADA8F65B9875}" name="Column4787"/>
    <tableColumn id="4788" xr3:uid="{EC27B03D-FE75-4D9A-BE17-4105EAD4C697}" name="Column4788"/>
    <tableColumn id="4789" xr3:uid="{BA6C4739-9D7A-4F46-82CF-4691DA190A5D}" name="Column4789"/>
    <tableColumn id="4790" xr3:uid="{6E4AA599-0D9B-465F-8A8B-F3E79ED2EEB4}" name="Column4790"/>
    <tableColumn id="4791" xr3:uid="{7389873F-8AB1-4709-B50D-D8A3C2127B17}" name="Column4791"/>
    <tableColumn id="4792" xr3:uid="{544DD2C2-0DB8-4858-BCB2-60CE5B018665}" name="Column4792"/>
    <tableColumn id="4793" xr3:uid="{C7A78106-A611-4746-9DA7-B551B7DBDD7B}" name="Column4793"/>
    <tableColumn id="4794" xr3:uid="{B35D47AB-B559-49F3-8C72-1DE12A1D5883}" name="Column4794"/>
    <tableColumn id="4795" xr3:uid="{ECA0D40D-29AA-4960-8334-DB61D9ABA352}" name="Column4795"/>
    <tableColumn id="4796" xr3:uid="{0A70572D-C306-4AD0-9407-C67A60A5162B}" name="Column4796"/>
    <tableColumn id="4797" xr3:uid="{FE4DA877-7DBF-458F-986D-F4ED8EC3FEEB}" name="Column4797"/>
    <tableColumn id="4798" xr3:uid="{534A353F-EC98-4631-83EB-60ED0674A958}" name="Column4798"/>
    <tableColumn id="4799" xr3:uid="{98D1F575-1D78-42ED-86C4-46996862E818}" name="Column4799"/>
    <tableColumn id="4800" xr3:uid="{203B3671-81E4-4326-8A2B-84DFF3FCD8E8}" name="Column4800"/>
    <tableColumn id="4801" xr3:uid="{8D3F8266-05C5-4ACA-9BA7-A98D8007E607}" name="Column4801"/>
    <tableColumn id="4802" xr3:uid="{84BC0598-3D7A-4D64-9DFC-09849CBCCDB3}" name="Column4802"/>
    <tableColumn id="4803" xr3:uid="{B53392E3-D975-4513-B89B-498536E6AE5E}" name="Column4803"/>
    <tableColumn id="4804" xr3:uid="{0233AA94-76B4-4A66-95F5-1056595EE4BF}" name="Column4804"/>
    <tableColumn id="4805" xr3:uid="{C351D280-E599-41DD-893F-847E8DF9B44C}" name="Column4805"/>
    <tableColumn id="4806" xr3:uid="{85B9049D-6E89-4634-9077-72D533E91EEA}" name="Column4806"/>
    <tableColumn id="4807" xr3:uid="{0959800E-C2A5-4E74-B31E-857CF18F7A2B}" name="Column4807"/>
    <tableColumn id="4808" xr3:uid="{6C818381-4384-447E-B349-3813BC9A7AE2}" name="Column4808"/>
    <tableColumn id="4809" xr3:uid="{2223CA53-621E-4FD0-8BDC-650B369D9937}" name="Column4809"/>
    <tableColumn id="4810" xr3:uid="{CA8CB314-73A8-4D38-813D-F92C86321337}" name="Column4810"/>
    <tableColumn id="4811" xr3:uid="{AA93CC08-EB45-47EC-B1DF-ACC6078C80D4}" name="Column4811"/>
    <tableColumn id="4812" xr3:uid="{C7D6823A-B69C-4D40-AAF8-CF4D12A6EE3A}" name="Column4812"/>
    <tableColumn id="4813" xr3:uid="{77094B75-C744-4042-B881-9D2B69556B4B}" name="Column4813"/>
    <tableColumn id="4814" xr3:uid="{6CB17B9E-3767-4F9F-8092-328F95C745F3}" name="Column4814"/>
    <tableColumn id="4815" xr3:uid="{44F859B4-FEAD-4493-92FA-94A06CB609C2}" name="Column4815"/>
    <tableColumn id="4816" xr3:uid="{C5609617-6308-482E-96D5-431CB2ECD991}" name="Column4816"/>
    <tableColumn id="4817" xr3:uid="{F745BB53-A411-41F8-B190-64ABC56B4FD2}" name="Column4817"/>
    <tableColumn id="4818" xr3:uid="{F9E4AA2E-E1D6-4C48-B345-25B502164A95}" name="Column4818"/>
    <tableColumn id="4819" xr3:uid="{A5D48790-B3D5-4A13-B892-A36E235E3B03}" name="Column4819"/>
    <tableColumn id="4820" xr3:uid="{5297D39C-9096-46DD-9601-69FAE9610002}" name="Column4820"/>
    <tableColumn id="4821" xr3:uid="{87A89201-28DE-404D-B888-1A3DA420E66B}" name="Column4821"/>
    <tableColumn id="4822" xr3:uid="{40E19760-D9F9-44A6-ACA5-8038536E9C27}" name="Column4822"/>
    <tableColumn id="4823" xr3:uid="{C6EAD07A-257D-46C4-9B5E-013D08CE2545}" name="Column4823"/>
    <tableColumn id="4824" xr3:uid="{0E9D6712-E173-4403-BE38-70C3EA026235}" name="Column4824"/>
    <tableColumn id="4825" xr3:uid="{C2E0E274-04D2-4578-A4BC-9907CCCCA69A}" name="Column4825"/>
    <tableColumn id="4826" xr3:uid="{C48EF1A4-B193-4599-A3FE-BF858EE9E5FF}" name="Column4826"/>
    <tableColumn id="4827" xr3:uid="{00AC567C-5355-4DBE-9269-D84DDBBF9F91}" name="Column4827"/>
    <tableColumn id="4828" xr3:uid="{3B262C08-9CF9-4516-951B-2E91C336B06D}" name="Column4828"/>
    <tableColumn id="4829" xr3:uid="{BBB7BBE1-CDD5-495A-A971-35013267CA5A}" name="Column4829"/>
    <tableColumn id="4830" xr3:uid="{88B8D125-7622-45F4-A88F-7726C70EA8EB}" name="Column4830"/>
    <tableColumn id="4831" xr3:uid="{9704BC48-B723-4605-966D-1EFAA81915A9}" name="Column4831"/>
    <tableColumn id="4832" xr3:uid="{691616EC-31F6-4B3B-8717-B9332B7DF242}" name="Column4832"/>
    <tableColumn id="4833" xr3:uid="{14586772-3193-4BF8-A848-56F603FAF2B3}" name="Column4833"/>
    <tableColumn id="4834" xr3:uid="{1F7ED516-B645-458D-92D9-0374C4E72208}" name="Column4834"/>
    <tableColumn id="4835" xr3:uid="{197907E3-1FBD-4228-99E8-DF459604C9FD}" name="Column4835"/>
    <tableColumn id="4836" xr3:uid="{4D89B045-55A3-4D36-A5C4-9E54A26C1BFF}" name="Column4836"/>
    <tableColumn id="4837" xr3:uid="{D41E54F9-37E4-41FE-B0D3-115C6F391F92}" name="Column4837"/>
    <tableColumn id="4838" xr3:uid="{DE6377F6-F724-401D-A74D-52BA366AE0B7}" name="Column4838"/>
    <tableColumn id="4839" xr3:uid="{8597DA9D-58AE-4007-9A8C-E88FE316D15E}" name="Column4839"/>
    <tableColumn id="4840" xr3:uid="{7782E54B-F926-441B-8ABA-23C63FE845A8}" name="Column4840"/>
    <tableColumn id="4841" xr3:uid="{94B3166D-CD76-4497-B6EF-C1D3B4BA20D9}" name="Column4841"/>
    <tableColumn id="4842" xr3:uid="{E6A7F1FF-7957-4CAE-B3D4-5793EABC6CD9}" name="Column4842"/>
    <tableColumn id="4843" xr3:uid="{8A9D6D7F-8E02-41DF-8D2B-08B5C5784111}" name="Column4843"/>
    <tableColumn id="4844" xr3:uid="{95ACC798-D854-41B6-BADF-C16A5A387675}" name="Column4844"/>
    <tableColumn id="4845" xr3:uid="{A0F85A20-C9BF-45BF-B231-6E4CEEACF106}" name="Column4845"/>
    <tableColumn id="4846" xr3:uid="{87960D8A-BB1C-4BED-8B2D-F8CA1AECFC18}" name="Column4846"/>
    <tableColumn id="4847" xr3:uid="{146C9314-3184-494D-9F88-F1DCFA726466}" name="Column4847"/>
    <tableColumn id="4848" xr3:uid="{ED56BC94-67B3-4E8A-9753-27E698519CCF}" name="Column4848"/>
    <tableColumn id="4849" xr3:uid="{F8F11E5F-8A29-45EA-9EEB-1873E1A3B829}" name="Column4849"/>
    <tableColumn id="4850" xr3:uid="{44F801FB-205C-4DA5-88A9-340CBE0DE62B}" name="Column4850"/>
    <tableColumn id="4851" xr3:uid="{B8A251B1-3F33-41F0-90CA-DFDAA9AC43DE}" name="Column4851"/>
    <tableColumn id="4852" xr3:uid="{402636DE-1090-495E-A4A7-0254CC5E9C98}" name="Column4852"/>
    <tableColumn id="4853" xr3:uid="{F1B3632C-A437-4029-9A3E-6A8A2A5BCCD8}" name="Column4853"/>
    <tableColumn id="4854" xr3:uid="{2FE5AA6B-F09F-4465-9E86-D1176539F994}" name="Column4854"/>
    <tableColumn id="4855" xr3:uid="{9F63CA78-A4DC-4783-87DF-9041C3AC9C77}" name="Column4855"/>
    <tableColumn id="4856" xr3:uid="{053E52A0-6A15-4851-8F24-F527347CC7EB}" name="Column4856"/>
    <tableColumn id="4857" xr3:uid="{DDDF0510-0BD7-4E15-9EA8-82A2D16B5A5A}" name="Column4857"/>
    <tableColumn id="4858" xr3:uid="{AD8C1E5F-6A3B-4388-AC1E-79D395811ED8}" name="Column4858"/>
    <tableColumn id="4859" xr3:uid="{701C2561-D020-4263-A358-5AB12463F104}" name="Column4859"/>
    <tableColumn id="4860" xr3:uid="{67C2AD17-F8C8-4951-A76D-1C3961AE36AE}" name="Column4860"/>
    <tableColumn id="4861" xr3:uid="{9D14FB4E-FD21-4467-88E1-7094823B6430}" name="Column4861"/>
    <tableColumn id="4862" xr3:uid="{51E0B36F-6F39-4495-97A9-A60787FF3142}" name="Column4862"/>
    <tableColumn id="4863" xr3:uid="{B6CB0D2B-F0E9-4BAA-9B14-7A6D8E0FA1CF}" name="Column4863"/>
    <tableColumn id="4864" xr3:uid="{BE5FF980-0F08-4254-A03A-F8DD38149A77}" name="Column4864"/>
    <tableColumn id="4865" xr3:uid="{3FC8D4F5-D955-4447-A4A6-8F8E057FA3CA}" name="Column4865"/>
    <tableColumn id="4866" xr3:uid="{F7037103-0CDB-4C3D-9663-A927B5F731B3}" name="Column4866"/>
    <tableColumn id="4867" xr3:uid="{E55D6C65-8984-4373-A3E0-2C77F29787CB}" name="Column4867"/>
    <tableColumn id="4868" xr3:uid="{E8280902-1FC5-49A9-BB88-076C351EE793}" name="Column4868"/>
    <tableColumn id="4869" xr3:uid="{FF4D9A63-A598-4F1C-9109-600A4191E322}" name="Column4869"/>
    <tableColumn id="4870" xr3:uid="{0F56EA6F-78B1-43AD-8F5D-4F96CFAABBD5}" name="Column4870"/>
    <tableColumn id="4871" xr3:uid="{A223CA46-C50B-44CD-9C73-486CACE15303}" name="Column4871"/>
    <tableColumn id="4872" xr3:uid="{3680667A-9D07-4F1A-84B5-24B9D2DF4798}" name="Column4872"/>
    <tableColumn id="4873" xr3:uid="{80B12509-3136-4AEC-AA2A-D30E5DBFE5D9}" name="Column4873"/>
    <tableColumn id="4874" xr3:uid="{4D3F05CD-8206-44D6-AFB0-29197D628438}" name="Column4874"/>
    <tableColumn id="4875" xr3:uid="{6C112D51-7552-4102-9E35-8B2AC5FF7A2B}" name="Column4875"/>
    <tableColumn id="4876" xr3:uid="{BBD30FAC-3590-46BE-9F8F-D1B7F66528AC}" name="Column4876"/>
    <tableColumn id="4877" xr3:uid="{1317D3F2-874D-4666-BECB-01973EB57AE4}" name="Column4877"/>
    <tableColumn id="4878" xr3:uid="{3BE9F7B2-FA32-41DC-B819-BD536D42AA21}" name="Column4878"/>
    <tableColumn id="4879" xr3:uid="{B329FE24-C5B7-414A-A70F-8EDBB4F33031}" name="Column4879"/>
    <tableColumn id="4880" xr3:uid="{00C30454-592E-444A-84DF-9E3CF5CAEAC3}" name="Column4880"/>
    <tableColumn id="4881" xr3:uid="{EA4A6976-B574-4205-BA61-958FADFC9E92}" name="Column4881"/>
    <tableColumn id="4882" xr3:uid="{96E5F43F-18F3-4D70-9984-BC753F9E81C2}" name="Column4882"/>
    <tableColumn id="4883" xr3:uid="{EFC79B1B-E5D9-4C73-8CA0-FAB839041110}" name="Column4883"/>
    <tableColumn id="4884" xr3:uid="{065D5D7D-084A-4FAF-BC82-4CA370D4678B}" name="Column4884"/>
    <tableColumn id="4885" xr3:uid="{661AAF4A-D699-4EE3-B3F7-02FA545AAFE2}" name="Column4885"/>
    <tableColumn id="4886" xr3:uid="{0DC1E531-4612-4E03-94D6-5E70CC925BFC}" name="Column4886"/>
    <tableColumn id="4887" xr3:uid="{12E77B7B-2783-4366-8335-9E365AF846B1}" name="Column4887"/>
    <tableColumn id="4888" xr3:uid="{9208C756-8CDB-4C57-AF7F-97EBFD2F2886}" name="Column4888"/>
    <tableColumn id="4889" xr3:uid="{D9F5C507-D80C-48A0-9308-A5E36C432099}" name="Column4889"/>
    <tableColumn id="4890" xr3:uid="{91AD0A35-1675-4AD5-BC31-67FE0D3122A3}" name="Column4890"/>
    <tableColumn id="4891" xr3:uid="{11E505FB-3451-488E-A147-5CEC101A50BC}" name="Column4891"/>
    <tableColumn id="4892" xr3:uid="{A0966543-657C-48DE-8632-D8FB20CF4497}" name="Column4892"/>
    <tableColumn id="4893" xr3:uid="{B71A4385-5E46-42E6-BE80-478A0B228CC2}" name="Column4893"/>
    <tableColumn id="4894" xr3:uid="{40A31D02-5E9F-444C-A6E1-59B3ED46FC98}" name="Column4894"/>
    <tableColumn id="4895" xr3:uid="{74E274E6-CEC1-40C5-81DA-08716D797310}" name="Column4895"/>
    <tableColumn id="4896" xr3:uid="{3546C815-8CE9-42F3-AE4B-2E22BC2D4A96}" name="Column4896"/>
    <tableColumn id="4897" xr3:uid="{7AD72C04-8A0C-43C7-AA36-406D8AB361A5}" name="Column4897"/>
    <tableColumn id="4898" xr3:uid="{FF67BFB3-41C2-4EA1-9209-EAED4561D7E4}" name="Column4898"/>
    <tableColumn id="4899" xr3:uid="{96C16804-A28E-4BE1-BA0A-CFA843133055}" name="Column4899"/>
    <tableColumn id="4900" xr3:uid="{BEFA1118-9B5D-4911-989E-E29E001020F5}" name="Column4900"/>
    <tableColumn id="4901" xr3:uid="{5EB5586E-12F3-4CD1-9F8F-F74373EE7FC0}" name="Column4901"/>
    <tableColumn id="4902" xr3:uid="{9EE02535-07C3-41E7-B3E6-6105C200EE63}" name="Column4902"/>
    <tableColumn id="4903" xr3:uid="{FD0BE308-DA89-4777-A86C-7DD0CB28FC83}" name="Column4903"/>
    <tableColumn id="4904" xr3:uid="{D8A783AC-E8D8-49D1-BAE8-7637E4D62929}" name="Column4904"/>
    <tableColumn id="4905" xr3:uid="{4528A418-ACD5-4E32-AB69-FB542DD14E14}" name="Column4905"/>
    <tableColumn id="4906" xr3:uid="{A8BA2BA0-25AE-497F-B395-4B7C788F7325}" name="Column4906"/>
    <tableColumn id="4907" xr3:uid="{A2669634-1E4F-47A7-95D2-D0E19603EE13}" name="Column4907"/>
    <tableColumn id="4908" xr3:uid="{07DB137F-D2AA-4018-BD37-A3E471D0A37B}" name="Column4908"/>
    <tableColumn id="4909" xr3:uid="{69D1C6F0-ED14-4545-A399-174E36C316AF}" name="Column4909"/>
    <tableColumn id="4910" xr3:uid="{68DDBDD9-56A0-4E8F-BA03-6B8FE8AD8C05}" name="Column4910"/>
    <tableColumn id="4911" xr3:uid="{B0A96799-FB7C-47D9-B3AB-CE330B680ACA}" name="Column4911"/>
    <tableColumn id="4912" xr3:uid="{E6DD02DF-0BC4-40C3-9A8F-227DDC3B1E00}" name="Column4912"/>
    <tableColumn id="4913" xr3:uid="{889E0F44-9D1B-4EF0-B1A8-2DF79C04B184}" name="Column4913"/>
    <tableColumn id="4914" xr3:uid="{BB789F86-787D-4690-9D2B-836F907091E5}" name="Column4914"/>
    <tableColumn id="4915" xr3:uid="{4611C233-E0CD-49FD-BDEC-E4332999F2B3}" name="Column4915"/>
    <tableColumn id="4916" xr3:uid="{3CB1DAC0-B510-4EC6-A19B-4FA6411EF1B7}" name="Column4916"/>
    <tableColumn id="4917" xr3:uid="{546EF0E8-E9C3-4C2C-8D8E-94A1F2C9EF40}" name="Column4917"/>
    <tableColumn id="4918" xr3:uid="{BEF15EF2-0C30-4D3E-BF27-31C885F93A76}" name="Column4918"/>
    <tableColumn id="4919" xr3:uid="{D2FDD44C-6D84-41FB-B992-2496C9621D26}" name="Column4919"/>
    <tableColumn id="4920" xr3:uid="{E7862EDF-7EB0-4C2A-A3EE-1C4BD7C3DFEC}" name="Column4920"/>
    <tableColumn id="4921" xr3:uid="{BB0BF545-C4C7-4F51-B27F-88D05D9CFF5A}" name="Column4921"/>
    <tableColumn id="4922" xr3:uid="{5CDCF8D8-0301-46F5-89AC-73E85D9C1B5D}" name="Column4922"/>
    <tableColumn id="4923" xr3:uid="{34EFF69A-5E2F-4F87-9D02-C3BA163601C6}" name="Column4923"/>
    <tableColumn id="4924" xr3:uid="{133496B1-DEAB-4E96-AA48-D28448EE509B}" name="Column4924"/>
    <tableColumn id="4925" xr3:uid="{2CBBFAE1-4E0A-427E-A639-712EFA9829D9}" name="Column4925"/>
    <tableColumn id="4926" xr3:uid="{06058571-4316-45F5-AAC5-6787A1029F78}" name="Column4926"/>
    <tableColumn id="4927" xr3:uid="{8A4F28E7-F039-4558-8BDC-51D07A67F69E}" name="Column4927"/>
    <tableColumn id="4928" xr3:uid="{15A7DB08-581B-44BC-B363-E7EED5C0B902}" name="Column4928"/>
    <tableColumn id="4929" xr3:uid="{F824AAA0-4FEC-49C9-AA9F-51D8C5358518}" name="Column4929"/>
    <tableColumn id="4930" xr3:uid="{4C93EA83-ED9E-43F5-921E-EFD8173ADA2C}" name="Column4930"/>
    <tableColumn id="4931" xr3:uid="{AD6B68D4-04D4-48E5-A60A-801ACE9E0B9E}" name="Column4931"/>
    <tableColumn id="4932" xr3:uid="{14F5A761-F335-4378-B271-5FD2590189F6}" name="Column4932"/>
    <tableColumn id="4933" xr3:uid="{2DCECED1-CD01-4B20-8CFD-A7F81151F07F}" name="Column4933"/>
    <tableColumn id="4934" xr3:uid="{362E33FD-82A2-4417-B800-3B1C58B27262}" name="Column4934"/>
    <tableColumn id="4935" xr3:uid="{C272D9AE-0A77-4D4A-99F6-F31D87924E30}" name="Column4935"/>
    <tableColumn id="4936" xr3:uid="{10FC61E6-2CE0-432C-AD86-84A4C466C2F4}" name="Column4936"/>
    <tableColumn id="4937" xr3:uid="{438CB915-D962-489F-B00B-647FDA611F63}" name="Column4937"/>
    <tableColumn id="4938" xr3:uid="{E11F3EEE-B569-4AA1-B35D-20F7F15B474D}" name="Column4938"/>
    <tableColumn id="4939" xr3:uid="{E9AF9F1E-3E0E-473D-883F-75FF9BBE306E}" name="Column4939"/>
    <tableColumn id="4940" xr3:uid="{48C772C5-3407-48FE-A954-FD50FCE45945}" name="Column4940"/>
    <tableColumn id="4941" xr3:uid="{7A8984C5-20B9-4D3A-A1F1-BCB3EC077FCA}" name="Column4941"/>
    <tableColumn id="4942" xr3:uid="{98DDA63B-F487-4698-B615-AB772DB4B32A}" name="Column4942"/>
    <tableColumn id="4943" xr3:uid="{E48D35BF-73AB-431B-B482-F18C6C31A735}" name="Column4943"/>
    <tableColumn id="4944" xr3:uid="{88AC4888-FC0C-4242-B8CB-D23CE4430F3A}" name="Column4944"/>
    <tableColumn id="4945" xr3:uid="{7E8EE311-C935-465E-8939-519A4CA526F2}" name="Column4945"/>
    <tableColumn id="4946" xr3:uid="{F52E720C-8B19-4A1A-9AF0-BB4CC1F5B39B}" name="Column4946"/>
    <tableColumn id="4947" xr3:uid="{DEEE3E49-9B6E-4C56-9C45-4942242F3816}" name="Column4947"/>
    <tableColumn id="4948" xr3:uid="{BD09CBD6-2B73-4618-BF3F-1B4D572111F5}" name="Column4948"/>
    <tableColumn id="4949" xr3:uid="{D2C6DB62-B2D9-4BBD-8054-66AEF222D991}" name="Column4949"/>
    <tableColumn id="4950" xr3:uid="{9F3CBFB5-CD0E-4A9E-914D-617CA8D01239}" name="Column4950"/>
    <tableColumn id="4951" xr3:uid="{8EB246D9-CED3-417C-84A3-198998701ACB}" name="Column4951"/>
    <tableColumn id="4952" xr3:uid="{584C6870-CFAA-4384-9F33-4CC7D18EB182}" name="Column4952"/>
    <tableColumn id="4953" xr3:uid="{09C6C1F6-48EA-45B5-9747-2B48B1983071}" name="Column4953"/>
    <tableColumn id="4954" xr3:uid="{DD7A2687-551E-4F7F-B531-9B39C02F86FD}" name="Column4954"/>
    <tableColumn id="4955" xr3:uid="{D28B402E-1E63-433C-B32A-3F24F4BEC2C1}" name="Column4955"/>
    <tableColumn id="4956" xr3:uid="{440DFA85-F259-43E7-AC47-BF187BC74DA1}" name="Column4956"/>
    <tableColumn id="4957" xr3:uid="{28C898C4-DBD2-47AD-BC73-500FB6DB10F9}" name="Column4957"/>
    <tableColumn id="4958" xr3:uid="{83DCA7D4-13F8-4088-A9BD-B593999FBCB8}" name="Column4958"/>
    <tableColumn id="4959" xr3:uid="{E8A1E1A5-0A4B-40E6-BE61-83035CDBF04E}" name="Column4959"/>
    <tableColumn id="4960" xr3:uid="{3E6970A0-804F-4489-8D51-02438D96B03C}" name="Column4960"/>
    <tableColumn id="4961" xr3:uid="{C9055749-AAF5-4881-969B-DB5B285AE531}" name="Column4961"/>
    <tableColumn id="4962" xr3:uid="{81CE61AE-3789-415C-BCD1-9439BC935E18}" name="Column4962"/>
    <tableColumn id="4963" xr3:uid="{FE397754-00AC-423F-B5F9-D0DE85067439}" name="Column4963"/>
    <tableColumn id="4964" xr3:uid="{64F6CFF9-B973-4A2A-9734-CD217A56B404}" name="Column4964"/>
    <tableColumn id="4965" xr3:uid="{50FA5CE5-82BB-418B-A002-8D25F8715C7B}" name="Column4965"/>
    <tableColumn id="4966" xr3:uid="{18640B2D-A7AB-4F00-8F4E-CB6EF786A4B9}" name="Column4966"/>
    <tableColumn id="4967" xr3:uid="{E91A1A41-F1E3-48F5-A15C-5BF4DD8BE524}" name="Column4967"/>
    <tableColumn id="4968" xr3:uid="{7EC78FD8-DBA5-45BA-88E3-1D844AF2512E}" name="Column4968"/>
    <tableColumn id="4969" xr3:uid="{2A5D46AC-E36C-4324-BCB6-86C1C689BCC5}" name="Column4969"/>
    <tableColumn id="4970" xr3:uid="{88F5AD60-1244-437C-8183-2F472C7E0609}" name="Column4970"/>
    <tableColumn id="4971" xr3:uid="{64047894-8546-4230-BE16-D61E61E75CB6}" name="Column4971"/>
    <tableColumn id="4972" xr3:uid="{CD0002B3-E108-4728-91B8-1CF5C7756D86}" name="Column4972"/>
    <tableColumn id="4973" xr3:uid="{BAAC3445-658C-47FF-A977-4F41E412F302}" name="Column4973"/>
    <tableColumn id="4974" xr3:uid="{BC89BEE7-1CE3-41C2-843E-49B9EBB014C9}" name="Column4974"/>
    <tableColumn id="4975" xr3:uid="{C49B0D8C-3C35-41B7-BB30-CA71137FA102}" name="Column4975"/>
    <tableColumn id="4976" xr3:uid="{16B250F1-CD0B-44FD-AEAB-A6F6115C016C}" name="Column4976"/>
    <tableColumn id="4977" xr3:uid="{537673D6-0CEB-4E04-AD16-0FBDCCF576B0}" name="Column4977"/>
    <tableColumn id="4978" xr3:uid="{113971F3-0BF1-4AB8-A004-B2457379D4AE}" name="Column4978"/>
    <tableColumn id="4979" xr3:uid="{BA3AB260-02A5-499E-8767-54145605106D}" name="Column4979"/>
    <tableColumn id="4980" xr3:uid="{D90D91DE-5990-4D38-9C08-1C41DFA7ED86}" name="Column4980"/>
    <tableColumn id="4981" xr3:uid="{A4E33FD9-BC94-442F-B217-15DFC99C921F}" name="Column4981"/>
    <tableColumn id="4982" xr3:uid="{E47B68DF-086A-48E4-9104-01B7FFB0D0DD}" name="Column4982"/>
    <tableColumn id="4983" xr3:uid="{84045357-E96B-410E-BAE2-4BAACED2553C}" name="Column4983"/>
    <tableColumn id="4984" xr3:uid="{7B9D9281-A249-45BE-B0B4-0EF8B0F130B4}" name="Column4984"/>
    <tableColumn id="4985" xr3:uid="{943CA092-8A08-4857-882B-BCB61315B8E7}" name="Column4985"/>
    <tableColumn id="4986" xr3:uid="{EB4795DE-C755-49FA-B223-77E6B72A4721}" name="Column4986"/>
    <tableColumn id="4987" xr3:uid="{A060E8AE-0D6D-4DE0-B25C-19735226AB26}" name="Column4987"/>
    <tableColumn id="4988" xr3:uid="{603E05B6-9388-4086-A978-D85C65823DF0}" name="Column4988"/>
    <tableColumn id="4989" xr3:uid="{7E3F52C5-3197-4BEF-9A7D-CEDCBE3456FC}" name="Column4989"/>
    <tableColumn id="4990" xr3:uid="{DECBE82A-609B-478D-9ECA-10CE31E1C968}" name="Column4990"/>
    <tableColumn id="4991" xr3:uid="{32D0F9F3-B70E-49AA-8A8A-FE45DA6E6C81}" name="Column4991"/>
    <tableColumn id="4992" xr3:uid="{29C6E920-0193-4579-A1DE-0651F0669290}" name="Column4992"/>
    <tableColumn id="4993" xr3:uid="{B885B353-F59F-459F-9FF7-E8271BE2C818}" name="Column4993"/>
    <tableColumn id="4994" xr3:uid="{33208269-954C-4375-A059-9B14AA91AC5A}" name="Column4994"/>
    <tableColumn id="4995" xr3:uid="{6685C59D-EA1E-4CA7-8EC2-3C3F31FB5EB6}" name="Column4995"/>
    <tableColumn id="4996" xr3:uid="{2A8AFE44-B286-48EE-A131-FD47A968F7D4}" name="Column4996"/>
    <tableColumn id="4997" xr3:uid="{F86BB746-E495-4611-9F92-FBD3F52334B6}" name="Column4997"/>
    <tableColumn id="4998" xr3:uid="{E824F1FF-1A83-4D96-B5DC-8F5545F66886}" name="Column4998"/>
    <tableColumn id="4999" xr3:uid="{FDEDA6EB-8881-4A2A-842F-13B8879576A5}" name="Column4999"/>
    <tableColumn id="5000" xr3:uid="{075702AA-8A46-41E0-9D08-D085A7967B3F}" name="Column5000"/>
    <tableColumn id="5001" xr3:uid="{DC9C595C-CDDC-4260-9058-ABAC5F879210}" name="Column5001"/>
    <tableColumn id="5002" xr3:uid="{AF924A65-3434-4FA7-B4F1-6CE114E129AA}" name="Column5002"/>
    <tableColumn id="5003" xr3:uid="{A1092758-AD11-4C76-A3AD-7707CD932E62}" name="Column5003"/>
    <tableColumn id="5004" xr3:uid="{2B7AD9B4-92B8-4FAE-BB02-E8F73BB32464}" name="Column5004"/>
    <tableColumn id="5005" xr3:uid="{33F1F14B-61F5-485C-A799-02AB428B7617}" name="Column5005"/>
    <tableColumn id="5006" xr3:uid="{31C7B79E-C9C4-42F8-A406-69BA8D11973B}" name="Column5006"/>
    <tableColumn id="5007" xr3:uid="{91F11A32-2C3A-41C0-A613-C6D10DEA124B}" name="Column5007"/>
    <tableColumn id="5008" xr3:uid="{BE7B516B-3FB9-433C-B143-7804F3F3DAA3}" name="Column5008"/>
    <tableColumn id="5009" xr3:uid="{69EB9D37-7D5E-49C5-BA62-A4ED4DFF73D7}" name="Column5009"/>
    <tableColumn id="5010" xr3:uid="{6B7AF5DF-F423-48F2-B48B-3295FC169185}" name="Column5010"/>
    <tableColumn id="5011" xr3:uid="{25498254-6289-46AB-84D2-3DD27D018E24}" name="Column5011"/>
    <tableColumn id="5012" xr3:uid="{8679AA90-CE77-4AC3-971F-5D1855A11B22}" name="Column5012"/>
    <tableColumn id="5013" xr3:uid="{9744559C-12E5-4A14-8238-6BB849A6ED7E}" name="Column5013"/>
    <tableColumn id="5014" xr3:uid="{B83C1C46-5BEC-4057-8DB7-B67BC479DB74}" name="Column5014"/>
    <tableColumn id="5015" xr3:uid="{19C34492-F74E-4664-8F8F-86770B5F19B8}" name="Column5015"/>
    <tableColumn id="5016" xr3:uid="{B7C3E96F-B8A5-45B3-A969-E4A366664279}" name="Column5016"/>
    <tableColumn id="5017" xr3:uid="{CED7B69E-C216-40C4-8910-5307F1A7A378}" name="Column5017"/>
    <tableColumn id="5018" xr3:uid="{F78E4DF7-B17E-4FC9-AD72-A23D705AE744}" name="Column5018"/>
    <tableColumn id="5019" xr3:uid="{CC2845C4-7945-4075-8F4C-F9215AD251DA}" name="Column5019"/>
    <tableColumn id="5020" xr3:uid="{30A5747B-C464-4D62-9F24-627A38AAEE61}" name="Column5020"/>
    <tableColumn id="5021" xr3:uid="{79B07F53-602F-44AB-9DC6-DAAA1FE84ED4}" name="Column5021"/>
    <tableColumn id="5022" xr3:uid="{5A02C2FE-1BBF-4C2C-947C-4E9DAE024D93}" name="Column5022"/>
    <tableColumn id="5023" xr3:uid="{7820FF65-3D07-437D-BF44-021C22481EFD}" name="Column5023"/>
    <tableColumn id="5024" xr3:uid="{BBC24978-AF51-4B7A-913B-759F0AFEE785}" name="Column5024"/>
    <tableColumn id="5025" xr3:uid="{4FB7CB28-EA5E-498F-B9ED-6E7A895985C2}" name="Column5025"/>
    <tableColumn id="5026" xr3:uid="{811A6A6E-F23B-4E6C-AE20-4D03C54CFAB1}" name="Column5026"/>
    <tableColumn id="5027" xr3:uid="{7C2E8619-89BD-4526-B73F-DD96747333FE}" name="Column5027"/>
    <tableColumn id="5028" xr3:uid="{4AE7B88C-6F46-4728-9A3D-00D702F42DC2}" name="Column5028"/>
    <tableColumn id="5029" xr3:uid="{8F070AC4-1CF2-47D2-8183-00CD3EFA7C0C}" name="Column5029"/>
    <tableColumn id="5030" xr3:uid="{5459AD10-EBF8-4B77-A22F-3FA54AADCA5E}" name="Column5030"/>
    <tableColumn id="5031" xr3:uid="{B08BDFEA-B41B-45BC-851F-9F2B604FD796}" name="Column5031"/>
    <tableColumn id="5032" xr3:uid="{A1EF6FB2-246A-44CE-9A6E-C87CC02CCD59}" name="Column5032"/>
    <tableColumn id="5033" xr3:uid="{2B958062-358F-4A5A-BB28-8FDF79E99495}" name="Column5033"/>
    <tableColumn id="5034" xr3:uid="{BF854271-BC6E-4F95-B430-3C1158E9034F}" name="Column5034"/>
    <tableColumn id="5035" xr3:uid="{7A084B7F-D4F3-489A-B1AA-870A947FBCD4}" name="Column5035"/>
    <tableColumn id="5036" xr3:uid="{5C5B1D8D-CCA5-4485-888C-CD097925AB11}" name="Column5036"/>
    <tableColumn id="5037" xr3:uid="{F0BE8D79-C75E-45A7-AB62-60A67185FEAC}" name="Column5037"/>
    <tableColumn id="5038" xr3:uid="{4B424B79-9886-4C82-BE3F-E674B8190D0B}" name="Column5038"/>
    <tableColumn id="5039" xr3:uid="{BFFD95FE-5302-4D17-A016-E9A1182572F6}" name="Column5039"/>
    <tableColumn id="5040" xr3:uid="{1A83C7C8-1B6F-4381-979E-0E0885F5B32D}" name="Column5040"/>
    <tableColumn id="5041" xr3:uid="{CC32A497-8C42-4D6E-A50D-E8DE98F3C0E1}" name="Column5041"/>
    <tableColumn id="5042" xr3:uid="{F0674E6F-A70F-4813-B402-F059C3C45A3F}" name="Column5042"/>
    <tableColumn id="5043" xr3:uid="{F3BA25A6-3BC6-4608-B8E4-43953807BD05}" name="Column5043"/>
    <tableColumn id="5044" xr3:uid="{5D6C4EF5-BCCB-4E88-B39D-5F43738F0A0A}" name="Column5044"/>
    <tableColumn id="5045" xr3:uid="{6DCEE64D-61AF-4DB0-85A5-8E31A1CA5A7D}" name="Column5045"/>
    <tableColumn id="5046" xr3:uid="{A32370B6-8C96-4DAB-BC03-623B91AF1B39}" name="Column5046"/>
    <tableColumn id="5047" xr3:uid="{6E5A3B0A-DE10-4D96-88EC-4BA351B68A4B}" name="Column5047"/>
    <tableColumn id="5048" xr3:uid="{71255922-44FC-4E5D-89FE-953EE3C32C24}" name="Column5048"/>
    <tableColumn id="5049" xr3:uid="{C39E7DC6-E63F-4F4B-8778-2FD3A3C15CFC}" name="Column5049"/>
    <tableColumn id="5050" xr3:uid="{D46BBC2B-16B3-4B4A-BF63-DAB669945E49}" name="Column5050"/>
    <tableColumn id="5051" xr3:uid="{0A7B52CB-3780-42D3-9D0F-9E55B7F07E48}" name="Column5051"/>
    <tableColumn id="5052" xr3:uid="{CC93C586-5DE9-4563-A7B5-994B60FC8BE8}" name="Column5052"/>
    <tableColumn id="5053" xr3:uid="{93D99315-643B-47DB-AE61-194337BDE186}" name="Column5053"/>
    <tableColumn id="5054" xr3:uid="{F0B1E31C-F7D5-49A1-9665-757FD8FEC3E4}" name="Column5054"/>
    <tableColumn id="5055" xr3:uid="{10B8AD0B-1FCB-42F9-A7D7-0F6F455F37B0}" name="Column5055"/>
    <tableColumn id="5056" xr3:uid="{BB6AB661-F860-421C-AB94-342E02E6C983}" name="Column5056"/>
    <tableColumn id="5057" xr3:uid="{36859700-B51F-4B21-8489-FA49078E1C7A}" name="Column5057"/>
    <tableColumn id="5058" xr3:uid="{0B0CBEC6-B429-4C2A-8A8B-E2C3B25C74BD}" name="Column5058"/>
    <tableColumn id="5059" xr3:uid="{17154ADD-DE81-4F83-8B2A-9F6872F4B325}" name="Column5059"/>
    <tableColumn id="5060" xr3:uid="{806D07F5-0495-4199-B892-1E6DF25A5CC3}" name="Column5060"/>
    <tableColumn id="5061" xr3:uid="{E5F04671-3A3C-45F2-97E4-3FE4A1EFECF6}" name="Column5061"/>
    <tableColumn id="5062" xr3:uid="{82B689E9-F2C0-4B4F-BD41-ECB1DE1886A6}" name="Column5062"/>
    <tableColumn id="5063" xr3:uid="{11B35DF2-7858-460D-A9A0-A95C94352CE3}" name="Column5063"/>
    <tableColumn id="5064" xr3:uid="{DFB70120-9814-479A-B631-E2BEA3AFD29B}" name="Column5064"/>
    <tableColumn id="5065" xr3:uid="{E38639A0-5DE1-456C-89A1-709CA65A24B1}" name="Column5065"/>
    <tableColumn id="5066" xr3:uid="{C240F50F-E492-4905-873D-843A11AEA214}" name="Column5066"/>
    <tableColumn id="5067" xr3:uid="{76E2DCD1-7D05-4C65-B7D3-52C0E82225DC}" name="Column5067"/>
    <tableColumn id="5068" xr3:uid="{397AF9B4-B957-4D5F-8D6D-5A83F02BEA10}" name="Column5068"/>
    <tableColumn id="5069" xr3:uid="{CE97F0F3-7B47-48B7-88D0-5C4E07FB20C3}" name="Column5069"/>
    <tableColumn id="5070" xr3:uid="{4FE27B8C-DA2D-4659-B5E1-7B5ABEDD16A8}" name="Column5070"/>
    <tableColumn id="5071" xr3:uid="{DD44C0DE-5546-4F10-BBAA-BB79842DDA96}" name="Column5071"/>
    <tableColumn id="5072" xr3:uid="{1865B051-33BE-4FAD-B760-5481F1163F2A}" name="Column5072"/>
    <tableColumn id="5073" xr3:uid="{0AC4BEF3-D699-4552-BF42-F087799F31AB}" name="Column5073"/>
    <tableColumn id="5074" xr3:uid="{26089899-8376-4B19-BD71-24C24A85BC12}" name="Column5074"/>
    <tableColumn id="5075" xr3:uid="{AF78EDCC-564E-4610-9143-64EF643637A6}" name="Column5075"/>
    <tableColumn id="5076" xr3:uid="{F11141B9-A8BE-422B-8D00-44A968D93DBE}" name="Column5076"/>
    <tableColumn id="5077" xr3:uid="{A55ED9DC-A754-45D7-B342-6F5EE5D40748}" name="Column5077"/>
    <tableColumn id="5078" xr3:uid="{24A37B9B-A43C-46B1-8D29-879A3B7BCAC6}" name="Column5078"/>
    <tableColumn id="5079" xr3:uid="{2A6DCC82-C514-40F9-A2F0-F574B85EEE97}" name="Column5079"/>
    <tableColumn id="5080" xr3:uid="{1AD97DEA-10DA-4AD9-92F3-940A61032138}" name="Column5080"/>
    <tableColumn id="5081" xr3:uid="{4141A4E7-B698-424C-8445-41F87EA79D33}" name="Column5081"/>
    <tableColumn id="5082" xr3:uid="{14B7AEEA-F6C8-4CB8-94C8-22E3917F7FBA}" name="Column5082"/>
    <tableColumn id="5083" xr3:uid="{8C797BF8-7A15-4AD3-B970-74FBB56BC522}" name="Column5083"/>
    <tableColumn id="5084" xr3:uid="{E5C52F1D-479E-4C01-AD32-999434D62E01}" name="Column5084"/>
    <tableColumn id="5085" xr3:uid="{87DAD142-8696-4F68-BDBD-DFB408F90D6B}" name="Column5085"/>
    <tableColumn id="5086" xr3:uid="{C6EF7C2E-0356-496E-A296-6980E1510B73}" name="Column5086"/>
    <tableColumn id="5087" xr3:uid="{BD7CAFC6-07A6-4DA3-941B-CE5AF1501B3C}" name="Column5087"/>
    <tableColumn id="5088" xr3:uid="{1500098D-C66E-4880-95AD-E32DCB9B516E}" name="Column5088"/>
    <tableColumn id="5089" xr3:uid="{48161C78-A349-47F4-B049-41CE857F2FCC}" name="Column5089"/>
    <tableColumn id="5090" xr3:uid="{B6701041-2FC5-474A-B546-93523B5AE422}" name="Column5090"/>
    <tableColumn id="5091" xr3:uid="{A41F4A70-D8AA-4EFE-9B3F-6EA88D49C837}" name="Column5091"/>
    <tableColumn id="5092" xr3:uid="{AA903A34-4525-484F-B150-04BE3B8B888B}" name="Column5092"/>
    <tableColumn id="5093" xr3:uid="{6C7553DE-075E-4686-B237-A92FE77F3D4D}" name="Column5093"/>
    <tableColumn id="5094" xr3:uid="{49915647-3630-4135-968B-782080124F57}" name="Column5094"/>
    <tableColumn id="5095" xr3:uid="{79B706CC-1649-433A-B501-36F68694B195}" name="Column5095"/>
    <tableColumn id="5096" xr3:uid="{36BBE446-42D8-42F8-8820-E487ACD2DBBF}" name="Column5096"/>
    <tableColumn id="5097" xr3:uid="{70F441D9-6106-4787-8C00-4893D11842D8}" name="Column5097"/>
    <tableColumn id="5098" xr3:uid="{B97D9770-BD53-4492-AFBD-BC137D82F662}" name="Column5098"/>
    <tableColumn id="5099" xr3:uid="{5CC8FE26-1BEA-444E-8C1C-5E8C0250B588}" name="Column5099"/>
    <tableColumn id="5100" xr3:uid="{14972888-5ECF-4972-9836-650959DF188E}" name="Column5100"/>
    <tableColumn id="5101" xr3:uid="{DFE72FDE-0164-4C10-98DF-95A4E3E0E906}" name="Column5101"/>
    <tableColumn id="5102" xr3:uid="{C945B4FA-CE12-46FE-A078-0A0F4D52A4F3}" name="Column5102"/>
    <tableColumn id="5103" xr3:uid="{1541677F-21A8-4686-B3A7-D23279DCB418}" name="Column5103"/>
    <tableColumn id="5104" xr3:uid="{CC344B54-48DB-4EAB-A739-73C108415957}" name="Column5104"/>
    <tableColumn id="5105" xr3:uid="{ADD24607-2761-4A89-9221-EB1798CBB249}" name="Column5105"/>
    <tableColumn id="5106" xr3:uid="{38A6F09C-7741-4D90-BA5B-E9E996C5D7F3}" name="Column5106"/>
    <tableColumn id="5107" xr3:uid="{F838E876-5511-48E4-B388-A76825BEF6BE}" name="Column5107"/>
    <tableColumn id="5108" xr3:uid="{586A36D0-976A-4157-A08A-4A407E4B66E0}" name="Column5108"/>
    <tableColumn id="5109" xr3:uid="{DDD5BDF3-C9C1-4908-8D56-15D8AF3FC6A7}" name="Column5109"/>
    <tableColumn id="5110" xr3:uid="{F73463CC-2E26-4E1E-99E8-8FFFDB74D679}" name="Column5110"/>
    <tableColumn id="5111" xr3:uid="{5EE44A61-86B1-4906-BDBC-A7572405C5C5}" name="Column5111"/>
    <tableColumn id="5112" xr3:uid="{228C2CB9-3D6B-4D89-AAC5-10CC6D6B847F}" name="Column5112"/>
    <tableColumn id="5113" xr3:uid="{E1B5161D-4115-4F2A-82D8-03C1BD6097E7}" name="Column5113"/>
    <tableColumn id="5114" xr3:uid="{3E61DB13-5578-446A-98AB-61A689CAA32F}" name="Column5114"/>
    <tableColumn id="5115" xr3:uid="{5C59DBB4-E926-4D4C-9A47-9191DFC4BDA5}" name="Column5115"/>
    <tableColumn id="5116" xr3:uid="{4FF95350-D7AC-4DBB-970D-AAC6F8D5A786}" name="Column5116"/>
    <tableColumn id="5117" xr3:uid="{C73F10E9-31F6-48FA-85E9-9B5FF2FF456D}" name="Column5117"/>
    <tableColumn id="5118" xr3:uid="{2C4BEA86-68A1-4B3D-8AA3-E748632A5C06}" name="Column5118"/>
    <tableColumn id="5119" xr3:uid="{FD30EBED-9799-457D-9D2C-D84E9F63BEF6}" name="Column5119"/>
    <tableColumn id="5120" xr3:uid="{EF30FFC6-EDCE-44C2-841C-6AB197A72042}" name="Column5120"/>
    <tableColumn id="5121" xr3:uid="{8F1BD92F-A742-4E42-ADE2-6C9012862BEB}" name="Column5121"/>
    <tableColumn id="5122" xr3:uid="{F7C0C695-A389-4231-A372-4954A4AF5B43}" name="Column5122"/>
    <tableColumn id="5123" xr3:uid="{F1559A46-C635-43B2-BE34-358F5C395C5E}" name="Column5123"/>
    <tableColumn id="5124" xr3:uid="{A4DE2B2E-4C6A-4349-946B-EE36E23C0ED2}" name="Column5124"/>
    <tableColumn id="5125" xr3:uid="{6952276E-3BDC-4AF4-A2CC-C55EE77C5082}" name="Column5125"/>
    <tableColumn id="5126" xr3:uid="{75173B65-84C6-4027-8DCC-333AEF4D1A26}" name="Column5126"/>
    <tableColumn id="5127" xr3:uid="{4AC56E2F-60C0-43FD-9F3D-CFEF40BF157F}" name="Column5127"/>
    <tableColumn id="5128" xr3:uid="{14C04276-2D7A-4CFD-BA10-8C1504FD0567}" name="Column5128"/>
    <tableColumn id="5129" xr3:uid="{F1F4BEA8-8382-42B9-AD4D-F77BA5919E1B}" name="Column5129"/>
    <tableColumn id="5130" xr3:uid="{89C3976A-CB73-47E2-A471-C2347B4C83E0}" name="Column5130"/>
    <tableColumn id="5131" xr3:uid="{C128A009-A40A-44F7-BD52-0AA22CA694BE}" name="Column5131"/>
    <tableColumn id="5132" xr3:uid="{1ED03426-87EF-4CF0-B9F7-5B24D1A96082}" name="Column5132"/>
    <tableColumn id="5133" xr3:uid="{3660B4D9-8204-426D-9D21-464CD0FD0052}" name="Column5133"/>
    <tableColumn id="5134" xr3:uid="{4D2A2B39-56CF-4646-BB3F-A119F648BAA9}" name="Column5134"/>
    <tableColumn id="5135" xr3:uid="{F819D7A6-5780-4C14-A5D5-CCA52A8B8F41}" name="Column5135"/>
    <tableColumn id="5136" xr3:uid="{BFE70CBD-9932-4FA9-9863-9F4C50C309F1}" name="Column5136"/>
    <tableColumn id="5137" xr3:uid="{D6CE60C0-9668-484E-A68D-F38D8737E30D}" name="Column5137"/>
    <tableColumn id="5138" xr3:uid="{027A3EA1-9FF9-435B-A6E4-473722A8D736}" name="Column5138"/>
    <tableColumn id="5139" xr3:uid="{0C656B7A-8134-42C2-8BAD-65C87ED56A52}" name="Column5139"/>
    <tableColumn id="5140" xr3:uid="{DFE6E4FE-03A2-49C6-9274-19BA5B3B6F02}" name="Column5140"/>
    <tableColumn id="5141" xr3:uid="{BC93AD4B-F7D5-45CC-96B8-A4442B6CBAA0}" name="Column5141"/>
    <tableColumn id="5142" xr3:uid="{B802E36F-F20C-452B-8350-6024634277F4}" name="Column5142"/>
    <tableColumn id="5143" xr3:uid="{AE69105E-ADC8-40D0-8474-72ADF7AE880B}" name="Column5143"/>
    <tableColumn id="5144" xr3:uid="{4DAD2B94-D354-448A-98B7-2B7E95020C5F}" name="Column5144"/>
    <tableColumn id="5145" xr3:uid="{3332756A-2855-4579-8DFB-BB7D2239E975}" name="Column5145"/>
    <tableColumn id="5146" xr3:uid="{6A93C974-232C-4D48-84B7-D6FAAF281F9C}" name="Column5146"/>
    <tableColumn id="5147" xr3:uid="{79B77915-4241-420D-8E58-2471E063F4CA}" name="Column5147"/>
    <tableColumn id="5148" xr3:uid="{A35A2DC1-2F08-454B-8847-AD6A261A26CE}" name="Column5148"/>
    <tableColumn id="5149" xr3:uid="{7737ADCA-72B8-4527-A9B4-F374E42B2A66}" name="Column5149"/>
    <tableColumn id="5150" xr3:uid="{356D1519-83A2-4A76-9B96-F7480A74EE1B}" name="Column5150"/>
    <tableColumn id="5151" xr3:uid="{27D81B06-7B66-492B-B535-D6713D8DE485}" name="Column5151"/>
    <tableColumn id="5152" xr3:uid="{97658E7D-CC85-45B6-9F1D-CAF6DBD283C6}" name="Column5152"/>
    <tableColumn id="5153" xr3:uid="{FC6C67F1-3041-48EF-AC7D-043E6DFC8C0F}" name="Column5153"/>
    <tableColumn id="5154" xr3:uid="{FB49A070-D777-48B5-BBFB-8D56E9C0ECDC}" name="Column5154"/>
    <tableColumn id="5155" xr3:uid="{81BCA93E-CB4B-4F92-AD89-2BC0AAC1B782}" name="Column5155"/>
    <tableColumn id="5156" xr3:uid="{C45AF91F-25DB-47B7-A4EB-2310D1C08762}" name="Column5156"/>
    <tableColumn id="5157" xr3:uid="{F0ECC662-E3FF-4001-8AD8-98D19830E119}" name="Column5157"/>
    <tableColumn id="5158" xr3:uid="{A83EB218-5B73-42E1-A5D7-BBA5721212FC}" name="Column5158"/>
    <tableColumn id="5159" xr3:uid="{2C40DCA1-3DA9-467A-83E8-3D59C113B4F1}" name="Column5159"/>
    <tableColumn id="5160" xr3:uid="{80BFCA94-73FC-4774-A409-D6383A22B61A}" name="Column5160"/>
    <tableColumn id="5161" xr3:uid="{719B0E22-CE6B-4288-9E44-A89D3DE13CD8}" name="Column5161"/>
    <tableColumn id="5162" xr3:uid="{BA3F6F03-5A0D-4037-A7C3-534DFD0D1D65}" name="Column5162"/>
    <tableColumn id="5163" xr3:uid="{524F47E0-C9B8-47F7-91E6-7BF54CEDCE76}" name="Column5163"/>
    <tableColumn id="5164" xr3:uid="{F46DF7FA-086D-47EC-9BD2-324D17422743}" name="Column5164"/>
    <tableColumn id="5165" xr3:uid="{C900045E-BEB3-4C8A-9D2E-DA86E7CA87D3}" name="Column5165"/>
    <tableColumn id="5166" xr3:uid="{AFE7B55A-984B-46D9-BBCC-F5CFAD421F66}" name="Column5166"/>
    <tableColumn id="5167" xr3:uid="{1B100304-2EB6-4C68-9FED-6CED24109367}" name="Column5167"/>
    <tableColumn id="5168" xr3:uid="{64374C33-1E24-4B45-9E5C-2BC3448BB3C4}" name="Column5168"/>
    <tableColumn id="5169" xr3:uid="{F967509E-B8EA-4F5A-9F4E-6248BEF79519}" name="Column5169"/>
    <tableColumn id="5170" xr3:uid="{5C70000A-C685-42E9-B2BC-39A2B3FB04EB}" name="Column5170"/>
    <tableColumn id="5171" xr3:uid="{F417862C-1ED8-4200-90BE-6987573230E5}" name="Column5171"/>
    <tableColumn id="5172" xr3:uid="{D8787EAD-D808-4676-8E5F-A1182E1F8B99}" name="Column5172"/>
    <tableColumn id="5173" xr3:uid="{2EFA497E-4251-4024-A333-17C98CC2DD06}" name="Column5173"/>
    <tableColumn id="5174" xr3:uid="{7E8362B8-576E-4270-8989-DDACDFB3233A}" name="Column5174"/>
    <tableColumn id="5175" xr3:uid="{61DD3C0C-99B2-4F87-8D1B-0F59EACCDD5A}" name="Column5175"/>
    <tableColumn id="5176" xr3:uid="{6FC8EC58-A05A-4715-AF77-C65587C11B4F}" name="Column5176"/>
    <tableColumn id="5177" xr3:uid="{2EF3E0C2-3FA3-481A-B5A1-8A96492FB718}" name="Column5177"/>
    <tableColumn id="5178" xr3:uid="{CC639D3E-7AA7-466C-894B-39E7494FF565}" name="Column5178"/>
    <tableColumn id="5179" xr3:uid="{39E8BAD3-0C12-41EE-B5E7-F7DD20359C57}" name="Column5179"/>
    <tableColumn id="5180" xr3:uid="{FABD822F-9382-4430-A92C-1088CF4D8275}" name="Column5180"/>
    <tableColumn id="5181" xr3:uid="{4363148A-86C3-469D-92F8-BC9C81DA1CF0}" name="Column5181"/>
    <tableColumn id="5182" xr3:uid="{9F80A9BD-AA0B-48A3-8BE1-D19599CEFCF1}" name="Column5182"/>
    <tableColumn id="5183" xr3:uid="{DC81AF70-5EEE-419B-8F97-73B748E34D0D}" name="Column5183"/>
    <tableColumn id="5184" xr3:uid="{60DBB356-7A95-4F82-89A5-59D03FB26246}" name="Column5184"/>
    <tableColumn id="5185" xr3:uid="{7E89ABCE-0F66-47B1-91E0-336C11CB83F7}" name="Column5185"/>
    <tableColumn id="5186" xr3:uid="{6FA0E811-626C-478B-BF44-ADD41670B5BF}" name="Column5186"/>
    <tableColumn id="5187" xr3:uid="{762449FA-D816-4DFB-97C5-8F781D293413}" name="Column5187"/>
    <tableColumn id="5188" xr3:uid="{AA5C1E16-13EC-49C2-AD9F-060A32F76D57}" name="Column5188"/>
    <tableColumn id="5189" xr3:uid="{F58F9305-199C-484C-9ACA-E0D5AB77AE58}" name="Column5189"/>
    <tableColumn id="5190" xr3:uid="{E1434715-F7DD-4C75-B445-5291B91A92D0}" name="Column5190"/>
    <tableColumn id="5191" xr3:uid="{DCF50167-ABCB-4FF6-8AEB-8A9A4EA06F6B}" name="Column5191"/>
    <tableColumn id="5192" xr3:uid="{1A943F1A-05F3-4FE3-B0D9-953CA4C925F4}" name="Column5192"/>
    <tableColumn id="5193" xr3:uid="{19CC09AE-9628-45EC-957B-29204C9E06B7}" name="Column5193"/>
    <tableColumn id="5194" xr3:uid="{5A39FED9-9070-4A7F-B3D8-E0C205246A9A}" name="Column5194"/>
    <tableColumn id="5195" xr3:uid="{CA018CF3-0E78-4EE3-A145-05D5C351AEDC}" name="Column5195"/>
    <tableColumn id="5196" xr3:uid="{35AF9471-7708-43EB-80EB-54C1EA75C32D}" name="Column5196"/>
    <tableColumn id="5197" xr3:uid="{963C298E-5E95-451B-9CE3-30813FC72E0E}" name="Column5197"/>
    <tableColumn id="5198" xr3:uid="{ED101775-6D9A-4574-9A4E-88AC5D57A52F}" name="Column5198"/>
    <tableColumn id="5199" xr3:uid="{1A119159-999B-4B8B-B6B8-C48AF2C2AE28}" name="Column5199"/>
    <tableColumn id="5200" xr3:uid="{14D7E071-8F01-42D2-8D35-6BF3F53AA4AA}" name="Column5200"/>
    <tableColumn id="5201" xr3:uid="{BEC58906-1EF6-4682-A17C-11CC37B27023}" name="Column5201"/>
    <tableColumn id="5202" xr3:uid="{6F7EC57B-68A7-459A-90FE-274A12B19274}" name="Column5202"/>
    <tableColumn id="5203" xr3:uid="{C2A8D6EE-E8E9-48F8-B5F8-B67766E834E9}" name="Column5203"/>
    <tableColumn id="5204" xr3:uid="{CD7C3CB1-CA3F-4CB5-A8DD-51CF9A034B43}" name="Column5204"/>
    <tableColumn id="5205" xr3:uid="{B25A01AD-037E-4359-830F-D96D45D6C957}" name="Column5205"/>
    <tableColumn id="5206" xr3:uid="{387675B9-56A9-4A9B-B71B-C0BF0732E3F5}" name="Column5206"/>
    <tableColumn id="5207" xr3:uid="{E4CDC0F8-84AD-4C11-8EF6-34FF3BB015D0}" name="Column5207"/>
    <tableColumn id="5208" xr3:uid="{9FDFF4E7-C7CD-485C-801F-0BE1F00F65A8}" name="Column5208"/>
    <tableColumn id="5209" xr3:uid="{FA150AA0-E1CA-48F1-8E81-4A331456AC99}" name="Column5209"/>
    <tableColumn id="5210" xr3:uid="{7A73AA1B-6B27-4057-8467-53E879CFCF0B}" name="Column5210"/>
    <tableColumn id="5211" xr3:uid="{12BCE815-E0D7-4112-A301-005A68B78FDB}" name="Column5211"/>
    <tableColumn id="5212" xr3:uid="{7E9A73A3-DAA1-40B8-984B-51BA60E4C155}" name="Column5212"/>
    <tableColumn id="5213" xr3:uid="{D9634307-6902-4E95-9696-F594E55E782E}" name="Column5213"/>
    <tableColumn id="5214" xr3:uid="{0D3CA872-C71C-499D-9E7B-A23353B8E0BA}" name="Column5214"/>
    <tableColumn id="5215" xr3:uid="{4147AE57-288C-4432-BC42-164C49C4E76A}" name="Column5215"/>
    <tableColumn id="5216" xr3:uid="{88EBBF29-1D0C-4C04-ACFD-EAE342F5095A}" name="Column5216"/>
    <tableColumn id="5217" xr3:uid="{1E60A275-202C-41F7-8054-39812DE5121D}" name="Column5217"/>
    <tableColumn id="5218" xr3:uid="{E6066A70-9631-44DF-8778-BB71CF4A40B9}" name="Column5218"/>
    <tableColumn id="5219" xr3:uid="{D3BF60A8-50B6-478A-9E20-6FB7BCAF005A}" name="Column5219"/>
    <tableColumn id="5220" xr3:uid="{C1B85C5E-731A-45FB-B9EB-644AC48B295B}" name="Column5220"/>
    <tableColumn id="5221" xr3:uid="{23A61BA5-7782-4192-80E3-F565C15ADEE3}" name="Column5221"/>
    <tableColumn id="5222" xr3:uid="{3C7A5A2A-F545-4ECC-A8FD-32F58A42E9DB}" name="Column5222"/>
    <tableColumn id="5223" xr3:uid="{FE3721A2-FC1B-4656-A57E-C7BD6C978E56}" name="Column5223"/>
    <tableColumn id="5224" xr3:uid="{BAA6DEB5-299C-444F-86B8-89846E6885BA}" name="Column5224"/>
    <tableColumn id="5225" xr3:uid="{741E3549-67AF-4C9B-9810-B6A40409D02F}" name="Column5225"/>
    <tableColumn id="5226" xr3:uid="{96B879F8-1462-4AD0-ADFA-5242A423A6A7}" name="Column5226"/>
    <tableColumn id="5227" xr3:uid="{B913DBCC-376B-4580-9A84-F8B2789DEB00}" name="Column5227"/>
    <tableColumn id="5228" xr3:uid="{D881F024-A7C3-42BA-81E1-BAEB759A0907}" name="Column5228"/>
    <tableColumn id="5229" xr3:uid="{E2DE292C-436C-4B75-8F0E-D6B2215F3AEC}" name="Column5229"/>
    <tableColumn id="5230" xr3:uid="{2CD2436C-D48A-4B11-A120-CAAF0952ADDE}" name="Column5230"/>
    <tableColumn id="5231" xr3:uid="{893F5FAE-D222-409D-99BE-22931C119CFC}" name="Column5231"/>
    <tableColumn id="5232" xr3:uid="{4CBE4E99-6173-4D7C-A974-2E9BE4B143CA}" name="Column5232"/>
    <tableColumn id="5233" xr3:uid="{9A5AC237-4CD3-4B5D-AFFA-A88B6E58AA06}" name="Column5233"/>
    <tableColumn id="5234" xr3:uid="{F86104F0-083B-42C3-B656-F17B3B57FB7E}" name="Column5234"/>
    <tableColumn id="5235" xr3:uid="{59F6F998-EFD8-45A3-B40A-BA2A0C53B1B2}" name="Column5235"/>
    <tableColumn id="5236" xr3:uid="{E4702BAC-2FDD-4F5D-B034-FAD1585145B1}" name="Column5236"/>
    <tableColumn id="5237" xr3:uid="{B73B867D-0D1E-4F0D-9908-3936FDD0FA23}" name="Column5237"/>
    <tableColumn id="5238" xr3:uid="{84420285-A723-4DB1-A37F-658DC1D58E8C}" name="Column5238"/>
    <tableColumn id="5239" xr3:uid="{1FC37E58-C771-44C5-9BD1-29D025DEE01C}" name="Column5239"/>
    <tableColumn id="5240" xr3:uid="{801FD1AC-3C35-42B1-ABE6-95BF497CCA86}" name="Column5240"/>
    <tableColumn id="5241" xr3:uid="{53F29F57-149D-472C-BD3D-81B43C51AF1B}" name="Column5241"/>
    <tableColumn id="5242" xr3:uid="{7F4B140D-7C26-40F8-8EA5-349A718C46E1}" name="Column5242"/>
    <tableColumn id="5243" xr3:uid="{C9F319B2-31B5-4852-843F-A477510F4339}" name="Column5243"/>
    <tableColumn id="5244" xr3:uid="{2D98C6A9-23EF-4A10-9C90-2FAF667EC478}" name="Column5244"/>
    <tableColumn id="5245" xr3:uid="{0F9985FA-E817-4660-9DCA-F6A8887D1801}" name="Column5245"/>
    <tableColumn id="5246" xr3:uid="{33AB0711-E5A7-4AEC-A38A-B470DFC9F026}" name="Column5246"/>
    <tableColumn id="5247" xr3:uid="{48D76409-AAB4-44D0-95CE-EA4107425683}" name="Column5247"/>
    <tableColumn id="5248" xr3:uid="{8EAC3D7E-251A-45D0-9EF2-CB6F05B82F5A}" name="Column5248"/>
    <tableColumn id="5249" xr3:uid="{0C496097-945E-4FB4-9CD7-997908577FD3}" name="Column5249"/>
    <tableColumn id="5250" xr3:uid="{10953F51-DD17-4256-AADE-2386FB1291FC}" name="Column5250"/>
    <tableColumn id="5251" xr3:uid="{8D80757A-2737-4307-A71B-5C44AD7B1AF8}" name="Column5251"/>
    <tableColumn id="5252" xr3:uid="{A75D2288-87C2-481C-A89D-8BC9B3777F6B}" name="Column5252"/>
    <tableColumn id="5253" xr3:uid="{381B7940-E6E6-4E24-B47D-7837E73288FA}" name="Column5253"/>
    <tableColumn id="5254" xr3:uid="{8CCA1DBF-4FE4-4B92-AA10-2A1CA5DF95C1}" name="Column5254"/>
    <tableColumn id="5255" xr3:uid="{714AC83D-D90B-4346-8AE0-83997FB59F19}" name="Column5255"/>
    <tableColumn id="5256" xr3:uid="{D3EC23FB-A60C-48B8-980F-EEAC5D888D16}" name="Column5256"/>
    <tableColumn id="5257" xr3:uid="{3544C6BD-724E-44EB-A1F3-7D347F89E5BE}" name="Column5257"/>
    <tableColumn id="5258" xr3:uid="{0A6BFD97-D5AA-4FF0-9113-42EA2717481B}" name="Column5258"/>
    <tableColumn id="5259" xr3:uid="{BC4D45F7-AD2C-4F05-A154-B442994F8055}" name="Column5259"/>
    <tableColumn id="5260" xr3:uid="{C86FA61C-0D18-472E-8BA0-616362CC7D37}" name="Column5260"/>
    <tableColumn id="5261" xr3:uid="{2CF12692-7B8C-4B8A-8996-0D4B899917D7}" name="Column5261"/>
    <tableColumn id="5262" xr3:uid="{7DD4B7B8-4B2B-43BD-80CD-9BD62A62C500}" name="Column5262"/>
    <tableColumn id="5263" xr3:uid="{42B7DE77-9DFC-44F3-8552-9EBF9514862F}" name="Column5263"/>
    <tableColumn id="5264" xr3:uid="{CB006E46-2A72-4583-B9D2-C2824AA2CBB3}" name="Column5264"/>
    <tableColumn id="5265" xr3:uid="{D2850515-0E07-4214-87F4-8092BA03C554}" name="Column5265"/>
    <tableColumn id="5266" xr3:uid="{3AAF48FA-5D4D-4D8E-869F-A1B26352F269}" name="Column5266"/>
    <tableColumn id="5267" xr3:uid="{E1349391-2CBC-4BA7-970F-50B06A0C4C77}" name="Column5267"/>
    <tableColumn id="5268" xr3:uid="{0FD311E0-5364-4C2A-B8AA-5BBF3C33770F}" name="Column5268"/>
    <tableColumn id="5269" xr3:uid="{9D3FDD99-98F0-43FC-8A43-63930FE00847}" name="Column5269"/>
    <tableColumn id="5270" xr3:uid="{739A47B1-A217-4BCB-B7EE-F6C8559C2F3D}" name="Column5270"/>
    <tableColumn id="5271" xr3:uid="{B7D9952A-4961-42A1-8E65-7882F7BDAE24}" name="Column5271"/>
    <tableColumn id="5272" xr3:uid="{C8892B3B-D9ED-4336-BC3F-00E8DC98F6A2}" name="Column5272"/>
    <tableColumn id="5273" xr3:uid="{F4B760AB-943C-43CE-8756-50AD296E6535}" name="Column5273"/>
    <tableColumn id="5274" xr3:uid="{2C056191-ED1C-482B-83F5-E63C6C268880}" name="Column5274"/>
    <tableColumn id="5275" xr3:uid="{38F8DFCF-75B1-4C97-BF83-DB5A37568CAC}" name="Column5275"/>
    <tableColumn id="5276" xr3:uid="{82364BF1-9383-441F-A26F-A1FDC9D1F313}" name="Column5276"/>
    <tableColumn id="5277" xr3:uid="{BB850B12-532A-41A7-9A95-686B90D7EAE9}" name="Column5277"/>
    <tableColumn id="5278" xr3:uid="{F129C346-0F5C-44F1-B3EF-C8CDD3A3F448}" name="Column5278"/>
    <tableColumn id="5279" xr3:uid="{CD7F2BF0-53E1-4085-B8B7-DD342ACE5DBA}" name="Column5279"/>
    <tableColumn id="5280" xr3:uid="{8C3D5A5C-AEC0-4015-961E-016D3119BF8F}" name="Column5280"/>
    <tableColumn id="5281" xr3:uid="{0E21257A-1BB9-45A0-9D49-E83783CA9D1D}" name="Column5281"/>
    <tableColumn id="5282" xr3:uid="{0016596A-4543-4BE0-B168-88016744E0D5}" name="Column5282"/>
    <tableColumn id="5283" xr3:uid="{170F8441-3655-4146-84B3-74C7D1AECDDD}" name="Column5283"/>
    <tableColumn id="5284" xr3:uid="{C4D3CAD7-04B2-45B2-97F8-958ED2532DB3}" name="Column5284"/>
    <tableColumn id="5285" xr3:uid="{CD8B5A35-F870-4BDB-9810-D233AF578D53}" name="Column5285"/>
    <tableColumn id="5286" xr3:uid="{D36ED1D3-31E6-4048-A93F-C3BCE360395D}" name="Column5286"/>
    <tableColumn id="5287" xr3:uid="{C8EF0D57-DB45-428D-9997-2FBFA009D9D5}" name="Column5287"/>
    <tableColumn id="5288" xr3:uid="{397377F8-A1FC-4117-A344-D714684170E5}" name="Column5288"/>
    <tableColumn id="5289" xr3:uid="{8F4141CA-09A6-4348-A787-3B8071497C6D}" name="Column5289"/>
    <tableColumn id="5290" xr3:uid="{09A85F42-9605-4FE4-B50E-88FFFC1ABD14}" name="Column5290"/>
    <tableColumn id="5291" xr3:uid="{D75DB09B-9B4B-476F-9BD7-43875A448210}" name="Column5291"/>
    <tableColumn id="5292" xr3:uid="{78B16AD7-1F3E-4F09-95AB-DE9830ED39D6}" name="Column5292"/>
    <tableColumn id="5293" xr3:uid="{8504D22D-002E-402F-881C-A7EF5897AF0A}" name="Column5293"/>
    <tableColumn id="5294" xr3:uid="{521BC326-5563-4BF5-B06A-AEA73C57BC86}" name="Column5294"/>
    <tableColumn id="5295" xr3:uid="{35896707-C626-4608-8D1C-77BB215ABC65}" name="Column5295"/>
    <tableColumn id="5296" xr3:uid="{B7BDE08B-2FA0-4BBF-8C85-AF1C255597B3}" name="Column5296"/>
    <tableColumn id="5297" xr3:uid="{628410D0-AAF9-4CEE-AB14-9F04762F8AB5}" name="Column5297"/>
    <tableColumn id="5298" xr3:uid="{2F0028E7-5CA9-4759-BF07-AC791EC771A4}" name="Column5298"/>
    <tableColumn id="5299" xr3:uid="{D588F9AB-BFD5-4F67-B1F1-51A5EF1CA076}" name="Column5299"/>
    <tableColumn id="5300" xr3:uid="{4090D970-9433-4488-8E28-F4413867C4B5}" name="Column5300"/>
    <tableColumn id="5301" xr3:uid="{CB187791-B213-469F-AE43-B33CC895C177}" name="Column5301"/>
    <tableColumn id="5302" xr3:uid="{3FB3BF03-F097-4AEB-8813-CD98299480FC}" name="Column5302"/>
    <tableColumn id="5303" xr3:uid="{047E19AD-3F63-4E86-AE57-FAF07689079A}" name="Column5303"/>
    <tableColumn id="5304" xr3:uid="{D783596C-58E5-49A9-974B-2CCE597AF27A}" name="Column5304"/>
    <tableColumn id="5305" xr3:uid="{2AA56D0B-4798-4D27-B616-669DAF616AAC}" name="Column5305"/>
    <tableColumn id="5306" xr3:uid="{3751A81C-C41A-4674-B93B-F5F5D9E94ED5}" name="Column5306"/>
    <tableColumn id="5307" xr3:uid="{BEC4AC8F-3833-49E9-BFCB-4E94BF17D9B4}" name="Column5307"/>
    <tableColumn id="5308" xr3:uid="{A86C398D-3257-4AD8-9B30-24F42EAADF19}" name="Column5308"/>
    <tableColumn id="5309" xr3:uid="{D7E197BF-15DE-4EC7-BC76-61F05B7A402E}" name="Column5309"/>
    <tableColumn id="5310" xr3:uid="{A6EAD5DC-524B-4103-A3EC-353B86F42EF1}" name="Column5310"/>
    <tableColumn id="5311" xr3:uid="{D9F811AB-AC02-4F63-9F8C-6E8A6206CD59}" name="Column5311"/>
    <tableColumn id="5312" xr3:uid="{EA180F4F-DDD3-40BB-A466-AFDADB56D721}" name="Column5312"/>
    <tableColumn id="5313" xr3:uid="{E9E77C84-E0F4-4D1C-904B-79AAF2A996CC}" name="Column5313"/>
    <tableColumn id="5314" xr3:uid="{AF16C8DF-322F-4FFC-8976-4CF2557182EF}" name="Column5314"/>
    <tableColumn id="5315" xr3:uid="{F44F113B-7F75-499A-AE57-19571C064BEF}" name="Column5315"/>
    <tableColumn id="5316" xr3:uid="{50FBA0A3-EA50-4F5B-A299-B8904A73EAA5}" name="Column5316"/>
    <tableColumn id="5317" xr3:uid="{A7209043-86FD-48DB-B97C-0F00425CBAF1}" name="Column5317"/>
    <tableColumn id="5318" xr3:uid="{407D4BFB-E415-46DE-B148-13970F1B330D}" name="Column5318"/>
    <tableColumn id="5319" xr3:uid="{2B456539-7366-476A-B523-542521631F9C}" name="Column5319"/>
    <tableColumn id="5320" xr3:uid="{83C03FFE-A3FF-43F4-A7BE-5F00911C6C87}" name="Column5320"/>
    <tableColumn id="5321" xr3:uid="{389975B2-1F9B-47C5-9760-2E30DB37B8A3}" name="Column5321"/>
    <tableColumn id="5322" xr3:uid="{24D1D04B-7A71-420A-84C9-2ACFA5A8B8CB}" name="Column5322"/>
    <tableColumn id="5323" xr3:uid="{B87D17BA-EC74-4C89-9628-63545E5570E0}" name="Column5323"/>
    <tableColumn id="5324" xr3:uid="{5AA6C229-8AD2-4D23-96CC-8E80C551198C}" name="Column5324"/>
    <tableColumn id="5325" xr3:uid="{C0C9644E-F23E-4AAD-B02A-996F084FD294}" name="Column5325"/>
    <tableColumn id="5326" xr3:uid="{6ADA502D-B27B-46D9-ABFC-2B116120B62C}" name="Column5326"/>
    <tableColumn id="5327" xr3:uid="{54D22D68-C568-42D7-BD48-A11072AD6976}" name="Column5327"/>
    <tableColumn id="5328" xr3:uid="{464D047A-4617-408B-AF18-375627700B5A}" name="Column5328"/>
    <tableColumn id="5329" xr3:uid="{92A46587-28EE-44B0-B508-9611D27A0092}" name="Column5329"/>
    <tableColumn id="5330" xr3:uid="{0F7A1029-E809-4B05-B184-8ABB9D6185CA}" name="Column5330"/>
    <tableColumn id="5331" xr3:uid="{2F25BAC7-E559-4137-B328-F648C6FDC2C1}" name="Column5331"/>
    <tableColumn id="5332" xr3:uid="{A290406B-3251-43C5-A665-06CE9CC93838}" name="Column5332"/>
    <tableColumn id="5333" xr3:uid="{F92CFB27-197D-4690-BD91-0D847FA07896}" name="Column5333"/>
    <tableColumn id="5334" xr3:uid="{FD645DB6-02F4-4B9E-85E2-7C1DD1805934}" name="Column5334"/>
    <tableColumn id="5335" xr3:uid="{851E3A37-7E99-45C7-A70B-03D9FB54929D}" name="Column5335"/>
    <tableColumn id="5336" xr3:uid="{20B07091-F17D-4ED3-BE75-25F0227B70DE}" name="Column5336"/>
    <tableColumn id="5337" xr3:uid="{D5D429CC-5F9A-4B69-8A9C-A257E0DA7F0F}" name="Column5337"/>
    <tableColumn id="5338" xr3:uid="{6FC21A74-C15E-4072-9E73-F818343C74FE}" name="Column5338"/>
    <tableColumn id="5339" xr3:uid="{2AD014CA-3145-4E4A-9BEB-A03FAD019B1E}" name="Column5339"/>
    <tableColumn id="5340" xr3:uid="{AC13056D-B542-44E3-8B73-5D010F0E1FF4}" name="Column5340"/>
    <tableColumn id="5341" xr3:uid="{F53AC29D-F645-4410-B658-64AEB55B3279}" name="Column5341"/>
    <tableColumn id="5342" xr3:uid="{F83BC53A-3D57-4044-8747-1EB3553C37A7}" name="Column5342"/>
    <tableColumn id="5343" xr3:uid="{A12F0694-CFE6-40E9-BCDC-BB609FEDB4A1}" name="Column5343"/>
    <tableColumn id="5344" xr3:uid="{9FC1FB00-CE47-4001-AD87-BB729F5550DC}" name="Column5344"/>
    <tableColumn id="5345" xr3:uid="{18572091-E1FF-42A7-AFDF-F6C0BEB7A2AD}" name="Column5345"/>
    <tableColumn id="5346" xr3:uid="{039B4DF3-955F-409F-8C86-7C6EE27C78A5}" name="Column5346"/>
    <tableColumn id="5347" xr3:uid="{CB7056B4-A094-4498-99E3-47383888A9CA}" name="Column5347"/>
    <tableColumn id="5348" xr3:uid="{F5C6162A-3760-4D60-824A-00C7306C1A08}" name="Column5348"/>
    <tableColumn id="5349" xr3:uid="{E5C619CE-4AA0-459E-B7DA-90BC7B41D2D9}" name="Column5349"/>
    <tableColumn id="5350" xr3:uid="{F2225580-B07A-4AE0-B7E8-FE7913AC353D}" name="Column5350"/>
    <tableColumn id="5351" xr3:uid="{DAE51250-F106-40F3-AA48-F87E0C034932}" name="Column5351"/>
    <tableColumn id="5352" xr3:uid="{DAAA989C-714D-4C46-B3F0-FA0A3FD64D5A}" name="Column5352"/>
    <tableColumn id="5353" xr3:uid="{0B9FF1D1-A9EB-428B-8198-53B9C3F0744F}" name="Column5353"/>
    <tableColumn id="5354" xr3:uid="{6E8DED17-A95A-44B0-A8BC-DEED1FA95EC2}" name="Column5354"/>
    <tableColumn id="5355" xr3:uid="{A1D4EBB4-0F33-451A-96A0-5A09311093C9}" name="Column5355"/>
    <tableColumn id="5356" xr3:uid="{F83F4612-323C-427D-84AA-B0BE600A715F}" name="Column5356"/>
    <tableColumn id="5357" xr3:uid="{67633714-2E8A-43CC-8D26-CB73B5848B0C}" name="Column5357"/>
    <tableColumn id="5358" xr3:uid="{A5098E50-B3B1-4893-831F-7095F768CB57}" name="Column5358"/>
    <tableColumn id="5359" xr3:uid="{CCBDBE0C-BE8D-4FA3-8DEB-12E799E6A581}" name="Column5359"/>
    <tableColumn id="5360" xr3:uid="{9B7FD718-FE79-4670-83B9-CFA6BE306F5E}" name="Column5360"/>
    <tableColumn id="5361" xr3:uid="{A08E0111-FA26-4CB7-8575-6226DBE50EC0}" name="Column5361"/>
    <tableColumn id="5362" xr3:uid="{E8FF513B-96F8-47B6-A6C8-3F4F2B2B4577}" name="Column5362"/>
    <tableColumn id="5363" xr3:uid="{750BA14E-A7A2-48EE-B42B-ED73F5DCC88C}" name="Column5363"/>
    <tableColumn id="5364" xr3:uid="{05F10E54-FD8B-4763-890A-55194C096A91}" name="Column5364"/>
    <tableColumn id="5365" xr3:uid="{D6247246-AF68-4646-9CB7-84E8CC885075}" name="Column5365"/>
    <tableColumn id="5366" xr3:uid="{8E144AFD-AF72-4B3A-A6EC-F85894C69827}" name="Column5366"/>
    <tableColumn id="5367" xr3:uid="{ECEB8A64-7C57-4802-81BF-9B7CC62B34D8}" name="Column5367"/>
    <tableColumn id="5368" xr3:uid="{48F29BA8-4E01-453D-A1C2-5181A81F0EF9}" name="Column5368"/>
    <tableColumn id="5369" xr3:uid="{13B94AFF-899D-46FD-A1C3-7DB24C16B409}" name="Column5369"/>
    <tableColumn id="5370" xr3:uid="{59889F70-E124-425C-BB54-F285CF96A268}" name="Column5370"/>
    <tableColumn id="5371" xr3:uid="{40B76339-AFDE-4152-A076-3146E83763C2}" name="Column5371"/>
    <tableColumn id="5372" xr3:uid="{FE87AB67-4552-4286-A539-39EB93887A0E}" name="Column5372"/>
    <tableColumn id="5373" xr3:uid="{2D579CF5-9653-4027-99FE-FCF4DBD09455}" name="Column5373"/>
    <tableColumn id="5374" xr3:uid="{3E3793D7-350A-40AD-AB5D-B0AAFE87AD9A}" name="Column5374"/>
    <tableColumn id="5375" xr3:uid="{759C4EB9-2676-4F33-ACE0-AEF89A05EB32}" name="Column5375"/>
    <tableColumn id="5376" xr3:uid="{2ADB4F3A-1CDC-4C47-83F1-42527F746CBF}" name="Column5376"/>
    <tableColumn id="5377" xr3:uid="{048D6875-92C7-4674-8DE5-10BDAD7125F2}" name="Column5377"/>
    <tableColumn id="5378" xr3:uid="{F8BC8FEA-37E1-4610-B03B-EEDAFAA89960}" name="Column5378"/>
    <tableColumn id="5379" xr3:uid="{576ACE3F-6AFB-4DFD-BF77-6BA2B26C0DB2}" name="Column5379"/>
    <tableColumn id="5380" xr3:uid="{1A6319E9-69C3-46C4-BBFC-3E36513D63ED}" name="Column5380"/>
    <tableColumn id="5381" xr3:uid="{0954D80D-684B-4DF8-9120-B3A6B30304B7}" name="Column5381"/>
    <tableColumn id="5382" xr3:uid="{BC5586A2-91BE-4C54-8A18-A2B20744A342}" name="Column5382"/>
    <tableColumn id="5383" xr3:uid="{4D766434-D066-4E3D-8FE4-79D1AE134422}" name="Column5383"/>
    <tableColumn id="5384" xr3:uid="{7E5BCFE0-AFB4-4F42-AD0F-B78CB0F1C4EB}" name="Column5384"/>
    <tableColumn id="5385" xr3:uid="{7DB28298-733E-4AE4-9F00-817A181B28B0}" name="Column5385"/>
    <tableColumn id="5386" xr3:uid="{C872F6BF-FA59-4A98-BCC2-F8AAC4A57FEB}" name="Column5386"/>
    <tableColumn id="5387" xr3:uid="{68D315E5-620E-4200-B729-B0BEAF671BED}" name="Column5387"/>
    <tableColumn id="5388" xr3:uid="{62690F9F-AD93-45DE-81F7-22C59B4DFB27}" name="Column5388"/>
    <tableColumn id="5389" xr3:uid="{677CA1BA-A7A9-4AF7-8E14-8C9E38AC56DF}" name="Column5389"/>
    <tableColumn id="5390" xr3:uid="{2B5F1ED2-FA1B-48BE-A90A-B6A2841475E0}" name="Column5390"/>
    <tableColumn id="5391" xr3:uid="{7B6674D9-5B03-4278-9D19-DB6C00EB5B14}" name="Column5391"/>
    <tableColumn id="5392" xr3:uid="{23B5529B-6027-4D83-899B-2D4470E42AE6}" name="Column5392"/>
    <tableColumn id="5393" xr3:uid="{802327DA-7706-4553-ADCC-4463892DAB41}" name="Column5393"/>
    <tableColumn id="5394" xr3:uid="{17D86147-54A5-4F11-A8FA-F019E0AF4F74}" name="Column5394"/>
    <tableColumn id="5395" xr3:uid="{51908E0E-2F3D-4C0E-8CD9-D9A695D2FF71}" name="Column5395"/>
    <tableColumn id="5396" xr3:uid="{1093ACE9-DBF9-488D-99C7-722693CB2150}" name="Column5396"/>
    <tableColumn id="5397" xr3:uid="{FDEBC1AE-E7EA-4371-AE80-687E4F5E7F4A}" name="Column5397"/>
    <tableColumn id="5398" xr3:uid="{2616377C-D89C-49AB-AF56-AB81C89960D0}" name="Column5398"/>
    <tableColumn id="5399" xr3:uid="{D9046FC8-2FDD-4BB9-B544-B9BDE2310CB3}" name="Column5399"/>
    <tableColumn id="5400" xr3:uid="{9D77E1FC-01CD-4D38-95C8-BDC5FF3158D0}" name="Column5400"/>
    <tableColumn id="5401" xr3:uid="{DF7C3CFC-1F3B-4D5B-8949-749A510F8CF1}" name="Column5401"/>
    <tableColumn id="5402" xr3:uid="{6A5008D2-6ED5-4932-820C-0B8D7BBD7F25}" name="Column5402"/>
    <tableColumn id="5403" xr3:uid="{F4638F15-A187-4464-B858-055891297B6D}" name="Column5403"/>
    <tableColumn id="5404" xr3:uid="{3D93500D-41E1-4ED1-B1FB-2A7871E97107}" name="Column5404"/>
    <tableColumn id="5405" xr3:uid="{85D339DF-8698-4CE6-B02C-61E1A5AB5A50}" name="Column5405"/>
    <tableColumn id="5406" xr3:uid="{54D9CEA5-13FC-493A-B805-62FF59E11D48}" name="Column5406"/>
    <tableColumn id="5407" xr3:uid="{99909FAB-7A9C-4C82-94F1-F0F80CD67C70}" name="Column5407"/>
    <tableColumn id="5408" xr3:uid="{7AA2D0DE-B69C-46D0-A441-2FA6594CF893}" name="Column5408"/>
    <tableColumn id="5409" xr3:uid="{84CBB190-790A-4BAA-B42A-2046643DABD6}" name="Column5409"/>
    <tableColumn id="5410" xr3:uid="{C035B1F6-5746-4CE8-AAF9-1C1FF8341753}" name="Column5410"/>
    <tableColumn id="5411" xr3:uid="{1789C253-33E7-4F6F-A000-4EC18DB25B60}" name="Column5411"/>
    <tableColumn id="5412" xr3:uid="{25A36EFC-E027-4664-A7AE-3C45433108E8}" name="Column5412"/>
    <tableColumn id="5413" xr3:uid="{88DB2CA5-CAC6-466A-8977-4CB868CBA3DA}" name="Column5413"/>
    <tableColumn id="5414" xr3:uid="{4A29C8D2-27A2-4FF6-BF7E-E4F3812436CD}" name="Column5414"/>
    <tableColumn id="5415" xr3:uid="{61F79096-8CD4-4733-AD8E-1D49F0278D15}" name="Column5415"/>
    <tableColumn id="5416" xr3:uid="{1702A66E-BEB7-49A3-A91F-D3309817583C}" name="Column5416"/>
    <tableColumn id="5417" xr3:uid="{2951B21B-0F03-487A-8E05-2AF8C666731B}" name="Column5417"/>
    <tableColumn id="5418" xr3:uid="{DB8955AD-2D61-4D92-8C11-CC475A3EA844}" name="Column5418"/>
    <tableColumn id="5419" xr3:uid="{9D4A4F06-5E8D-4DB7-94BC-990A00ED39AF}" name="Column5419"/>
    <tableColumn id="5420" xr3:uid="{4AE2DD5C-3D6F-4797-B8ED-59930FF97B94}" name="Column5420"/>
    <tableColumn id="5421" xr3:uid="{2673E851-692C-4100-94A7-F35BB7E23D6C}" name="Column5421"/>
    <tableColumn id="5422" xr3:uid="{A2C436B2-B981-43E7-93E0-969C0B47B292}" name="Column5422"/>
    <tableColumn id="5423" xr3:uid="{8FFB0CBE-473F-4629-8FA7-712E89B13037}" name="Column5423"/>
    <tableColumn id="5424" xr3:uid="{743AF7BD-5634-4E23-8593-EE2CD4957CD9}" name="Column5424"/>
    <tableColumn id="5425" xr3:uid="{EE3AC193-298A-403A-841A-DD7DDBFCA9F6}" name="Column5425"/>
    <tableColumn id="5426" xr3:uid="{52B79A28-7154-462C-A627-BD30921BE3F4}" name="Column5426"/>
    <tableColumn id="5427" xr3:uid="{6B3DC637-DCBC-4623-94F9-A8AC3F03E8B7}" name="Column5427"/>
    <tableColumn id="5428" xr3:uid="{8C814C42-C2F4-4767-9CD3-EF630904CD4A}" name="Column5428"/>
    <tableColumn id="5429" xr3:uid="{9ED1C083-E5A6-4F77-8456-2DF849B05BCB}" name="Column5429"/>
    <tableColumn id="5430" xr3:uid="{99E320BF-18DE-4089-B0DE-16DA51673160}" name="Column5430"/>
    <tableColumn id="5431" xr3:uid="{BB6E63FA-9DCA-43C0-A41D-8C737F9241FA}" name="Column5431"/>
    <tableColumn id="5432" xr3:uid="{B40786A0-EA4F-4EE7-9DF8-52B77E3301EF}" name="Column5432"/>
    <tableColumn id="5433" xr3:uid="{DD020AD4-9759-41EA-AC84-B9D2EDA4509C}" name="Column5433"/>
    <tableColumn id="5434" xr3:uid="{47947C7F-8754-4A1B-B942-726FF9C61DC0}" name="Column5434"/>
    <tableColumn id="5435" xr3:uid="{CE8A4E8A-B0E1-417D-A109-2E081EF124B3}" name="Column5435"/>
    <tableColumn id="5436" xr3:uid="{573702B7-2DCF-4CC5-A213-5A27B5864E6F}" name="Column5436"/>
    <tableColumn id="5437" xr3:uid="{EC5036FE-6BDE-4125-B872-575E4A8D2199}" name="Column5437"/>
    <tableColumn id="5438" xr3:uid="{417CC21A-5D1E-4137-941B-B608980554DB}" name="Column5438"/>
    <tableColumn id="5439" xr3:uid="{9C420B59-97A0-41BC-A353-1C74F7DE9AB0}" name="Column5439"/>
    <tableColumn id="5440" xr3:uid="{74B2DC29-D91E-4AFE-AB77-5DCE0347E95F}" name="Column5440"/>
    <tableColumn id="5441" xr3:uid="{B5C34667-2FEE-4743-9FC1-A505B458B520}" name="Column5441"/>
    <tableColumn id="5442" xr3:uid="{D538EC35-E6DA-42D8-B341-952B5BA22129}" name="Column5442"/>
    <tableColumn id="5443" xr3:uid="{6F16C1BF-296C-4C94-A251-F8A8AFA05038}" name="Column5443"/>
    <tableColumn id="5444" xr3:uid="{0B7733C6-8363-4B3D-8F7C-B326F264724F}" name="Column5444"/>
    <tableColumn id="5445" xr3:uid="{96FCE572-625B-47F6-A958-3101E572A413}" name="Column5445"/>
    <tableColumn id="5446" xr3:uid="{69575DE8-E3FF-4AB1-A649-D158EE7AB796}" name="Column5446"/>
    <tableColumn id="5447" xr3:uid="{A78E8433-4E05-48CE-AD09-B84EED7537CC}" name="Column5447"/>
    <tableColumn id="5448" xr3:uid="{DF0BFA18-1C9B-459F-B581-BE667E9D1A0C}" name="Column5448"/>
    <tableColumn id="5449" xr3:uid="{A6FDF3DE-6F07-4B09-809A-CFF481B859F0}" name="Column5449"/>
    <tableColumn id="5450" xr3:uid="{AB506E97-4CD6-4769-A07B-A3D7DE122EDA}" name="Column5450"/>
    <tableColumn id="5451" xr3:uid="{0BF65DC3-8023-4BCE-A1C7-F6CDDAB2E91A}" name="Column5451"/>
    <tableColumn id="5452" xr3:uid="{4615EC3A-175F-4ECA-B539-8BAE307718B9}" name="Column5452"/>
    <tableColumn id="5453" xr3:uid="{7741F938-6D6D-4D5B-8231-CA9CC8F76F44}" name="Column5453"/>
    <tableColumn id="5454" xr3:uid="{EEC96AA1-3821-4999-8261-832ECFA8F64F}" name="Column5454"/>
    <tableColumn id="5455" xr3:uid="{46FD25E3-E910-4F06-97A2-842B17C5C896}" name="Column5455"/>
    <tableColumn id="5456" xr3:uid="{C794A068-8C38-44C8-AFAA-2EE4A24A306F}" name="Column5456"/>
    <tableColumn id="5457" xr3:uid="{8F413922-915F-4DDE-91B6-3FC4655D0FDE}" name="Column5457"/>
    <tableColumn id="5458" xr3:uid="{8FDBC615-1A87-4356-8506-4FF2980E1AB8}" name="Column5458"/>
    <tableColumn id="5459" xr3:uid="{BAACAE39-3F4E-49CA-8F30-67A8D685A76B}" name="Column5459"/>
    <tableColumn id="5460" xr3:uid="{5C229088-29A7-420A-861C-E40BD46A4C91}" name="Column5460"/>
    <tableColumn id="5461" xr3:uid="{A5A5B3CA-FE46-4FFF-BDE8-890F30218EDE}" name="Column5461"/>
    <tableColumn id="5462" xr3:uid="{8445D6F5-AB7D-4623-8C5D-C039EDA53C88}" name="Column5462"/>
    <tableColumn id="5463" xr3:uid="{0467D8E3-53ED-4BBE-AEF7-92041FF9E274}" name="Column5463"/>
    <tableColumn id="5464" xr3:uid="{F546FC3C-BE7A-448C-8A0F-01CC5D837C1A}" name="Column5464"/>
    <tableColumn id="5465" xr3:uid="{8FAB44B6-530B-4721-AE4D-17145FCC0DF9}" name="Column5465"/>
    <tableColumn id="5466" xr3:uid="{AA15A097-C490-45AF-9482-6E8774632CE5}" name="Column5466"/>
    <tableColumn id="5467" xr3:uid="{6E254B4B-AB07-41F2-8AEA-61364B2560EA}" name="Column5467"/>
    <tableColumn id="5468" xr3:uid="{F5C65B6E-87DB-49EC-9C0D-C7B154EC045D}" name="Column5468"/>
    <tableColumn id="5469" xr3:uid="{DC9367F5-7F33-4881-9D44-4E0C70FB23A0}" name="Column5469"/>
    <tableColumn id="5470" xr3:uid="{4AC9F402-2041-4580-97FC-01D59DCECBF4}" name="Column5470"/>
    <tableColumn id="5471" xr3:uid="{179EE17B-1C89-4D4B-B11A-AFB7E313E798}" name="Column5471"/>
    <tableColumn id="5472" xr3:uid="{155E56A4-BBB8-4A0B-B843-296E544BB34E}" name="Column5472"/>
    <tableColumn id="5473" xr3:uid="{10FD0D7A-0128-4736-BC8E-F85BE9668E2D}" name="Column5473"/>
    <tableColumn id="5474" xr3:uid="{969F695B-07FF-4847-B4C7-7ECED9F5A28B}" name="Column5474"/>
    <tableColumn id="5475" xr3:uid="{9854389F-D4EB-48AF-A2AE-FE7DC2CD8E86}" name="Column5475"/>
    <tableColumn id="5476" xr3:uid="{A5D04720-4D6B-4766-A88D-901BF648ECB9}" name="Column5476"/>
    <tableColumn id="5477" xr3:uid="{A330A165-1B8A-4284-8E6A-044C86126A45}" name="Column5477"/>
    <tableColumn id="5478" xr3:uid="{B29C0D76-ECB6-45FE-B7D8-3AC01DB4F3BD}" name="Column5478"/>
    <tableColumn id="5479" xr3:uid="{0259D187-45A8-4110-92BB-6EBCFCD28423}" name="Column5479"/>
    <tableColumn id="5480" xr3:uid="{65B2E6BC-396E-4DEF-9423-4A48BDBADD7B}" name="Column5480"/>
    <tableColumn id="5481" xr3:uid="{E98C6740-015D-482B-A17A-3FE017FD342B}" name="Column5481"/>
    <tableColumn id="5482" xr3:uid="{BDF631C7-7335-4A80-B823-AA79040A8807}" name="Column5482"/>
    <tableColumn id="5483" xr3:uid="{A960538C-FE50-45D8-AB8A-BAD789175617}" name="Column5483"/>
    <tableColumn id="5484" xr3:uid="{D3F22040-B405-4221-BEAA-238106539C6D}" name="Column5484"/>
    <tableColumn id="5485" xr3:uid="{75B9A0E8-9B59-4BE9-BBE5-27B54101375C}" name="Column5485"/>
    <tableColumn id="5486" xr3:uid="{5AD2D744-74B8-4F19-AA2B-97F617C7F531}" name="Column5486"/>
    <tableColumn id="5487" xr3:uid="{555AC6B1-907B-4FC4-B202-B939FDE15808}" name="Column5487"/>
    <tableColumn id="5488" xr3:uid="{6D591AD8-65B1-4ECE-83B8-023FE4BF1168}" name="Column5488"/>
    <tableColumn id="5489" xr3:uid="{91646CA5-6DF5-4B55-A4BF-4E20951F4F33}" name="Column5489"/>
    <tableColumn id="5490" xr3:uid="{A6DF7D97-E436-4ED6-8322-449E0994CEF2}" name="Column5490"/>
    <tableColumn id="5491" xr3:uid="{B94E4FAD-6E39-47EB-AF48-CF2C7FFB8114}" name="Column5491"/>
    <tableColumn id="5492" xr3:uid="{E999A393-9C51-4FE1-9FCE-48DFAD5B8306}" name="Column5492"/>
    <tableColumn id="5493" xr3:uid="{3A167092-C05E-47C1-9252-F0F6AC8C2688}" name="Column5493"/>
    <tableColumn id="5494" xr3:uid="{13729388-F017-410D-A335-5082E1CEA2F3}" name="Column5494"/>
    <tableColumn id="5495" xr3:uid="{204B2C40-F611-4162-B295-0CBB3C5EB1BD}" name="Column5495"/>
    <tableColumn id="5496" xr3:uid="{8E1BCB4E-51A8-402F-88F9-A2AE1F02790D}" name="Column5496"/>
    <tableColumn id="5497" xr3:uid="{7AFB26DF-838B-4ADC-8C88-569328A678C1}" name="Column5497"/>
    <tableColumn id="5498" xr3:uid="{FC76227C-4EB7-441D-80D7-94CA61CCFA7D}" name="Column5498"/>
    <tableColumn id="5499" xr3:uid="{2DC4073B-5D36-4EDB-9C86-8993C7245BE9}" name="Column5499"/>
    <tableColumn id="5500" xr3:uid="{9FB840D0-1E6F-478D-AA77-DA0DD13BD77B}" name="Column5500"/>
    <tableColumn id="5501" xr3:uid="{A481A501-1EC3-488C-98B6-4488379ADCA9}" name="Column5501"/>
    <tableColumn id="5502" xr3:uid="{B68E3C0F-8931-4644-895C-14726851F666}" name="Column5502"/>
    <tableColumn id="5503" xr3:uid="{B5259ED9-92B0-4B74-8DC3-DAE6859E39C4}" name="Column5503"/>
    <tableColumn id="5504" xr3:uid="{ADE6F6E4-00A3-45ED-AB84-2C8627C76675}" name="Column5504"/>
    <tableColumn id="5505" xr3:uid="{6B6F2174-95BE-4881-9568-AEC89C8C352C}" name="Column5505"/>
    <tableColumn id="5506" xr3:uid="{473AB22B-0585-4A39-95E2-07660BD4EE66}" name="Column5506"/>
    <tableColumn id="5507" xr3:uid="{F22A1F77-AC69-4A53-A408-C9D7979EB937}" name="Column5507"/>
    <tableColumn id="5508" xr3:uid="{A4537C0E-110C-4CBB-8D88-3E4821CFD6C0}" name="Column5508"/>
    <tableColumn id="5509" xr3:uid="{DD681C5D-305F-43CA-8CE5-5EFCBBDB5338}" name="Column5509"/>
    <tableColumn id="5510" xr3:uid="{DBDC2FC7-BFB8-4B68-8C96-622588D4DD4A}" name="Column5510"/>
    <tableColumn id="5511" xr3:uid="{D643C3E9-9C32-43A6-9DB2-44770EFE1368}" name="Column5511"/>
    <tableColumn id="5512" xr3:uid="{7B18A9B7-2E4B-4219-BFD4-AA2272553203}" name="Column5512"/>
    <tableColumn id="5513" xr3:uid="{CF2258DD-78D8-442B-A8DC-4410BD66D6B8}" name="Column5513"/>
    <tableColumn id="5514" xr3:uid="{BB2B7D13-0A70-4BC3-8E9C-3868978D1E9E}" name="Column5514"/>
    <tableColumn id="5515" xr3:uid="{9D0D0F33-162A-4D26-BF13-D719C368C6B6}" name="Column5515"/>
    <tableColumn id="5516" xr3:uid="{2B56ACE4-3424-484C-A936-ACBD30151029}" name="Column5516"/>
    <tableColumn id="5517" xr3:uid="{F708DE9B-E025-41B3-8A06-E4FB1AF5BFFD}" name="Column5517"/>
    <tableColumn id="5518" xr3:uid="{21FA5FA5-E543-44B0-BB48-CB1425EBE451}" name="Column5518"/>
    <tableColumn id="5519" xr3:uid="{F1FEBEC8-0C12-44C9-96FF-9446F6F7695B}" name="Column5519"/>
    <tableColumn id="5520" xr3:uid="{15D39550-7365-43BE-B8C2-1A5915B07D40}" name="Column5520"/>
    <tableColumn id="5521" xr3:uid="{99C9442D-9856-4B12-B980-1F5F34CEB1D1}" name="Column5521"/>
    <tableColumn id="5522" xr3:uid="{143B010A-D580-49EE-9255-FCED0E1D13C1}" name="Column5522"/>
    <tableColumn id="5523" xr3:uid="{1D776E10-1C65-4977-8E4D-C58E468AB266}" name="Column5523"/>
    <tableColumn id="5524" xr3:uid="{020C01D7-2FB7-4DF8-9EB1-5D6DE0A0FE89}" name="Column5524"/>
    <tableColumn id="5525" xr3:uid="{429F7A80-9A33-47B9-8DAE-85CB0DF8F3A8}" name="Column5525"/>
    <tableColumn id="5526" xr3:uid="{BF83BD4E-5582-4523-B7F9-2A5E91B4D170}" name="Column5526"/>
    <tableColumn id="5527" xr3:uid="{4F0159AD-CD8A-4278-BE50-85BCF0898D39}" name="Column5527"/>
    <tableColumn id="5528" xr3:uid="{37900689-EF39-4E16-B85A-2A2305925ABC}" name="Column5528"/>
    <tableColumn id="5529" xr3:uid="{99ADB1BB-E4BC-4B75-9549-C5171A66E379}" name="Column5529"/>
    <tableColumn id="5530" xr3:uid="{55C85D85-9744-42C4-A7FA-1408D4BA370D}" name="Column5530"/>
    <tableColumn id="5531" xr3:uid="{5ECA1DD6-317A-434B-8A97-225C71B3ED85}" name="Column5531"/>
    <tableColumn id="5532" xr3:uid="{797E0A3C-2258-41BB-A1C5-ED33285F60DC}" name="Column5532"/>
    <tableColumn id="5533" xr3:uid="{E740694C-B36C-4C92-AF3C-F8DD337F0E47}" name="Column5533"/>
    <tableColumn id="5534" xr3:uid="{5E0DBA47-81D8-4021-9D3F-26886C5B0847}" name="Column5534"/>
    <tableColumn id="5535" xr3:uid="{4CA8A7B8-5E62-4D3D-B59B-36DCCACDBDED}" name="Column5535"/>
    <tableColumn id="5536" xr3:uid="{AAA4DE89-2868-428D-8A24-8F9F26B8DDEC}" name="Column5536"/>
    <tableColumn id="5537" xr3:uid="{8B6E33CC-80F6-40EF-97EA-B0DC979BE97D}" name="Column5537"/>
    <tableColumn id="5538" xr3:uid="{A11C5ADB-E7DB-4A1A-8B4D-8879D657D991}" name="Column5538"/>
    <tableColumn id="5539" xr3:uid="{930FD208-8894-42EA-AD34-0D422B0572A6}" name="Column5539"/>
    <tableColumn id="5540" xr3:uid="{8EA4FAED-F779-42C5-B3EC-BD7702E3CF3A}" name="Column5540"/>
    <tableColumn id="5541" xr3:uid="{3CA36864-F30E-459C-8B6B-0982C17EEBE7}" name="Column5541"/>
    <tableColumn id="5542" xr3:uid="{54CA59F4-BAEF-4073-AF10-184AB819A256}" name="Column5542"/>
    <tableColumn id="5543" xr3:uid="{0A704EDB-0AD2-4D2D-A85E-31AA49B4EAA5}" name="Column5543"/>
    <tableColumn id="5544" xr3:uid="{D743509A-5C83-4687-8E0C-2DB1CAAD8910}" name="Column5544"/>
    <tableColumn id="5545" xr3:uid="{CA207632-27FA-4B67-8EE9-C7CCB176C2A2}" name="Column5545"/>
    <tableColumn id="5546" xr3:uid="{BC2F6884-91A5-4F2B-9E56-14B07A31C481}" name="Column5546"/>
    <tableColumn id="5547" xr3:uid="{63AD6FE3-F8C5-4D17-BBFC-6CA83FCA7967}" name="Column5547"/>
    <tableColumn id="5548" xr3:uid="{D0E11F7B-D19D-400B-80E4-12FD822DCEFF}" name="Column5548"/>
    <tableColumn id="5549" xr3:uid="{FE715E26-EE4C-4315-B365-20D9CD4D156A}" name="Column5549"/>
    <tableColumn id="5550" xr3:uid="{12C1DD57-B85C-4A82-986D-CEC7509341B8}" name="Column5550"/>
    <tableColumn id="5551" xr3:uid="{335661C6-B7E4-4341-8516-B6C54019A3CC}" name="Column5551"/>
    <tableColumn id="5552" xr3:uid="{9CFECC48-E5EE-453A-BFD4-FBB5E3F4C7C2}" name="Column5552"/>
    <tableColumn id="5553" xr3:uid="{D3A2ED59-B790-4E50-8142-A370E809120D}" name="Column5553"/>
    <tableColumn id="5554" xr3:uid="{EE56A9C0-5C26-4280-93B6-A67AD6B7B1FB}" name="Column5554"/>
    <tableColumn id="5555" xr3:uid="{C5EB0960-0C1B-4862-B1F0-C8F8226F76CD}" name="Column5555"/>
    <tableColumn id="5556" xr3:uid="{82572D02-CFAA-4D4A-87FB-AFC5979245F7}" name="Column5556"/>
    <tableColumn id="5557" xr3:uid="{280D88B3-F4C1-47AE-8E05-47EAB6079B40}" name="Column5557"/>
    <tableColumn id="5558" xr3:uid="{FC7C9135-9DFA-4318-9A50-A53FACD1F557}" name="Column5558"/>
    <tableColumn id="5559" xr3:uid="{3C387B0D-297A-4C5E-B27D-5840A670B676}" name="Column5559"/>
    <tableColumn id="5560" xr3:uid="{F52FD561-64E4-4E19-B0E4-4C641A8C2E31}" name="Column5560"/>
    <tableColumn id="5561" xr3:uid="{5D2ADAD6-02C6-43FD-9EB2-0B4135614F21}" name="Column5561"/>
    <tableColumn id="5562" xr3:uid="{3C9A48C5-2989-4EBF-B528-E4A3124C8FC7}" name="Column5562"/>
    <tableColumn id="5563" xr3:uid="{03E34D87-8329-4547-BCD8-33702F441B2D}" name="Column5563"/>
    <tableColumn id="5564" xr3:uid="{C9AD7A81-8BE0-45ED-82C8-93F00FFDF4ED}" name="Column5564"/>
    <tableColumn id="5565" xr3:uid="{68FDAB14-BA97-41D9-B80F-1517CAD2AF1D}" name="Column5565"/>
    <tableColumn id="5566" xr3:uid="{7613BDB2-D114-4E58-9DCE-32F3C4BFFAAE}" name="Column5566"/>
    <tableColumn id="5567" xr3:uid="{BF47DC4F-6E7C-4349-A8A1-E19896EFE66D}" name="Column5567"/>
    <tableColumn id="5568" xr3:uid="{8775A21F-102A-411B-984F-EAAE3249A249}" name="Column5568"/>
    <tableColumn id="5569" xr3:uid="{872E0EA7-07AB-47B1-9221-24F2FC5EE2C6}" name="Column5569"/>
    <tableColumn id="5570" xr3:uid="{4E29992C-00B6-410D-BFD6-E863860536D5}" name="Column5570"/>
    <tableColumn id="5571" xr3:uid="{B4F2DFC3-E88F-49DA-99B6-1C4F44921D18}" name="Column5571"/>
    <tableColumn id="5572" xr3:uid="{22D76408-5FA3-46ED-A94B-0B04FF8ED75C}" name="Column5572"/>
    <tableColumn id="5573" xr3:uid="{98123DAB-4952-450E-AF4F-C086C094FDD0}" name="Column5573"/>
    <tableColumn id="5574" xr3:uid="{31CADAD1-58A7-40F6-8146-71C86BD8FF2F}" name="Column5574"/>
    <tableColumn id="5575" xr3:uid="{EB24879F-4D67-4F91-BBBB-52EB1C4B2ABD}" name="Column5575"/>
    <tableColumn id="5576" xr3:uid="{AD474053-8694-48E4-8298-A500E67E6EF3}" name="Column5576"/>
    <tableColumn id="5577" xr3:uid="{3D9DBCC2-2AB8-4E11-8309-B04E7095E92A}" name="Column5577"/>
    <tableColumn id="5578" xr3:uid="{9A68BC54-D730-465A-AF0A-14AEB1FCB19A}" name="Column5578"/>
    <tableColumn id="5579" xr3:uid="{39359B1B-C7FE-49B8-BB02-62D7574BD007}" name="Column5579"/>
    <tableColumn id="5580" xr3:uid="{2EF74DB5-93D2-4650-8630-927C0530C036}" name="Column5580"/>
    <tableColumn id="5581" xr3:uid="{BE8D3E81-89CD-4231-AE2E-EB1206E13535}" name="Column5581"/>
    <tableColumn id="5582" xr3:uid="{E8A001A6-9CE2-45BC-8166-3D2F32B45678}" name="Column5582"/>
    <tableColumn id="5583" xr3:uid="{F64EACCD-AA64-4D95-9A5B-EA8F09F42EE0}" name="Column5583"/>
    <tableColumn id="5584" xr3:uid="{7D34C3B1-BE00-45EA-A853-65544D70727D}" name="Column5584"/>
    <tableColumn id="5585" xr3:uid="{327678FA-429B-4609-A0B9-D2A7134D0EE7}" name="Column5585"/>
    <tableColumn id="5586" xr3:uid="{C72F243C-D82A-40DD-BD36-86FA829D1BC1}" name="Column5586"/>
    <tableColumn id="5587" xr3:uid="{6BACA908-826B-41F6-A649-2533175262D7}" name="Column5587"/>
    <tableColumn id="5588" xr3:uid="{C4D32C05-4E9B-494B-AFFB-02098136D808}" name="Column5588"/>
    <tableColumn id="5589" xr3:uid="{99582EBF-1F35-43E6-81FB-599C64116C00}" name="Column5589"/>
    <tableColumn id="5590" xr3:uid="{EFFD0545-EFF8-4233-8DE4-12D57751E4EB}" name="Column5590"/>
    <tableColumn id="5591" xr3:uid="{AAD337C0-57B5-47E8-8C44-0C68B3C5D448}" name="Column5591"/>
    <tableColumn id="5592" xr3:uid="{1F6CD689-840C-469F-B782-56E4B3839115}" name="Column5592"/>
    <tableColumn id="5593" xr3:uid="{4609C74F-DA73-489B-83F3-EFEF87B09D3C}" name="Column5593"/>
    <tableColumn id="5594" xr3:uid="{FFF5D6BF-BC4C-4430-B134-F08D37C78AF2}" name="Column5594"/>
    <tableColumn id="5595" xr3:uid="{4453FFBD-568E-43FE-85C8-CC2A49C1221E}" name="Column5595"/>
    <tableColumn id="5596" xr3:uid="{0C895AEE-3A31-4F5A-8670-B8D452A47AC0}" name="Column5596"/>
    <tableColumn id="5597" xr3:uid="{4BDF8C6D-44DB-495D-B200-12D76F01FEC1}" name="Column5597"/>
    <tableColumn id="5598" xr3:uid="{2AA090E9-B8E1-48B2-9DB5-44B3FE71D50E}" name="Column5598"/>
    <tableColumn id="5599" xr3:uid="{E67BC021-D748-4CFB-86DD-2D9A35335062}" name="Column5599"/>
    <tableColumn id="5600" xr3:uid="{B79CBA7A-770E-4F11-A1EE-8F44A18359F0}" name="Column5600"/>
    <tableColumn id="5601" xr3:uid="{E960DE1A-355C-4E3D-A324-13688C7CA060}" name="Column5601"/>
    <tableColumn id="5602" xr3:uid="{E70473B1-F39A-4C56-B59D-A428177F9F5A}" name="Column5602"/>
    <tableColumn id="5603" xr3:uid="{2012D10F-DEC0-426E-96DC-DAA454ED221F}" name="Column5603"/>
    <tableColumn id="5604" xr3:uid="{DD63C119-B874-4B8E-AA68-793A1B88E7BE}" name="Column5604"/>
    <tableColumn id="5605" xr3:uid="{F03E8895-E4B6-4A10-97E1-EE407995B1EB}" name="Column5605"/>
    <tableColumn id="5606" xr3:uid="{F3FED219-B0D4-4064-A0DE-F492A1AB029E}" name="Column5606"/>
    <tableColumn id="5607" xr3:uid="{AEF4EF3C-DF44-4563-908F-08CF364ECCEA}" name="Column5607"/>
    <tableColumn id="5608" xr3:uid="{D5EA9A2D-5BD6-4840-B3E4-FB14A51E44AF}" name="Column5608"/>
    <tableColumn id="5609" xr3:uid="{503EC3F8-4846-46CE-BB77-906CE44DEC05}" name="Column5609"/>
    <tableColumn id="5610" xr3:uid="{7E89BAB5-9A69-4A23-91A1-14468C1549CF}" name="Column5610"/>
    <tableColumn id="5611" xr3:uid="{53697BAE-90DE-45CC-BE95-1E7E299EB8B0}" name="Column5611"/>
    <tableColumn id="5612" xr3:uid="{3F8AD81C-6262-4A7A-9A8A-3275E41615CD}" name="Column5612"/>
    <tableColumn id="5613" xr3:uid="{07272606-4997-4365-A725-CD4E3147EA94}" name="Column5613"/>
    <tableColumn id="5614" xr3:uid="{2E98A5A9-29A6-4D10-8679-E1DAC8A70B29}" name="Column5614"/>
    <tableColumn id="5615" xr3:uid="{1F095909-3D4F-4848-9370-9DEBEFEF1BC3}" name="Column5615"/>
    <tableColumn id="5616" xr3:uid="{46DCA3E0-468B-426D-BBE9-F2C423569F4F}" name="Column5616"/>
    <tableColumn id="5617" xr3:uid="{28F8984D-C955-46A6-B0D9-D9C446283D3C}" name="Column5617"/>
    <tableColumn id="5618" xr3:uid="{16CF9799-37E4-4B97-8ABA-1375E1ACC8DE}" name="Column5618"/>
    <tableColumn id="5619" xr3:uid="{FC99C77C-05AE-491E-A23B-62A7C4417C49}" name="Column5619"/>
    <tableColumn id="5620" xr3:uid="{00559648-15D0-47F7-87CE-EDF0AA68A6E0}" name="Column5620"/>
    <tableColumn id="5621" xr3:uid="{20C22B4E-6C11-4AEB-B5FD-51F78D6D64FE}" name="Column5621"/>
    <tableColumn id="5622" xr3:uid="{BF6C3F7E-49CA-4D65-BD75-A05D045A53B6}" name="Column5622"/>
    <tableColumn id="5623" xr3:uid="{5C330089-6113-4CC0-A204-2AAD9F549932}" name="Column5623"/>
    <tableColumn id="5624" xr3:uid="{03C96EB6-00E3-431F-AE6C-CE4E88F16444}" name="Column5624"/>
    <tableColumn id="5625" xr3:uid="{B7C49A8D-25E3-4785-9C48-CE20F1E36524}" name="Column5625"/>
    <tableColumn id="5626" xr3:uid="{66A65962-0D89-4543-87D9-70B1F06B93D0}" name="Column5626"/>
    <tableColumn id="5627" xr3:uid="{1DD52D32-D37D-4C74-A790-447ED54D7F49}" name="Column5627"/>
    <tableColumn id="5628" xr3:uid="{0228DACB-B30E-48FC-AD67-87A8742C636A}" name="Column5628"/>
    <tableColumn id="5629" xr3:uid="{7E037EBA-0B3F-4B7C-9CE6-5471F6AFED31}" name="Column5629"/>
    <tableColumn id="5630" xr3:uid="{A940964E-A3EB-469F-9B83-B2FB66094A58}" name="Column5630"/>
    <tableColumn id="5631" xr3:uid="{424C6F1C-979C-4171-AF2C-6AE7BFB62BFC}" name="Column5631"/>
    <tableColumn id="5632" xr3:uid="{EFFA32B8-C225-499A-8811-C370FDB81B21}" name="Column5632"/>
    <tableColumn id="5633" xr3:uid="{195A51E3-B431-4859-A1A9-68EDD800CECE}" name="Column5633"/>
    <tableColumn id="5634" xr3:uid="{7FEEB17B-D17A-47EF-8C85-5287E7A744A2}" name="Column5634"/>
    <tableColumn id="5635" xr3:uid="{0D00CCC5-D847-4590-A7E4-100B07D510FC}" name="Column5635"/>
    <tableColumn id="5636" xr3:uid="{09B9A621-6378-4903-9A70-E2D2DB734C26}" name="Column5636"/>
    <tableColumn id="5637" xr3:uid="{0EFBA0BD-B7D8-4FC2-9CAC-96B9467172B5}" name="Column5637"/>
    <tableColumn id="5638" xr3:uid="{146F3B7F-D7A8-4303-B851-6946870099F5}" name="Column5638"/>
    <tableColumn id="5639" xr3:uid="{5C9DB049-24FA-4CA2-A84B-C9798095F621}" name="Column5639"/>
    <tableColumn id="5640" xr3:uid="{FB4CAFC5-DB98-4576-9749-57FF8C9CFDFA}" name="Column5640"/>
    <tableColumn id="5641" xr3:uid="{D5A152CB-24AA-49BF-9E2B-20EE84FAB502}" name="Column5641"/>
    <tableColumn id="5642" xr3:uid="{82EB3339-0DD7-45D2-B80B-2414B6EBEDDE}" name="Column5642"/>
    <tableColumn id="5643" xr3:uid="{11AC55D8-9C9D-45D7-8612-49078A9CADD7}" name="Column5643"/>
    <tableColumn id="5644" xr3:uid="{03643283-0095-4D1F-B0D0-0E74F2257B16}" name="Column5644"/>
    <tableColumn id="5645" xr3:uid="{F37C2D6A-9987-45CD-98FA-20FD6626BEA3}" name="Column5645"/>
    <tableColumn id="5646" xr3:uid="{76C066A4-3DB4-49DE-A6A3-DD77E9DA45A7}" name="Column5646"/>
    <tableColumn id="5647" xr3:uid="{79CC46E5-E8C6-4B47-89FD-6E5AB48B553A}" name="Column5647"/>
    <tableColumn id="5648" xr3:uid="{F0D7A512-075B-4FB2-BFAE-6C2BF86403B9}" name="Column5648"/>
    <tableColumn id="5649" xr3:uid="{E3E5BF47-32E8-4784-A82C-C7B91E87CF99}" name="Column5649"/>
    <tableColumn id="5650" xr3:uid="{217C53E9-C998-4016-A556-1986779CE3EB}" name="Column5650"/>
    <tableColumn id="5651" xr3:uid="{FCB50CC8-4B11-4302-BEBD-0C6C32E99464}" name="Column5651"/>
    <tableColumn id="5652" xr3:uid="{8DF9FEAF-F5D2-44F0-AB46-33EF4A6562A4}" name="Column5652"/>
    <tableColumn id="5653" xr3:uid="{D7DE8C66-C7A6-42AE-8B47-5E51926F150F}" name="Column5653"/>
    <tableColumn id="5654" xr3:uid="{F81FEAB4-3881-443F-A964-DA8A0108A0AF}" name="Column5654"/>
    <tableColumn id="5655" xr3:uid="{73C0F54C-6BEE-4A11-BFF6-5440D9163B92}" name="Column5655"/>
    <tableColumn id="5656" xr3:uid="{F9172AA3-6673-4BCF-8B45-042621C1F3CA}" name="Column5656"/>
    <tableColumn id="5657" xr3:uid="{7882D776-9B22-41C7-A82E-187927F4ADF8}" name="Column5657"/>
    <tableColumn id="5658" xr3:uid="{C7A538EC-76AF-40C2-B134-CF0BF4AB6491}" name="Column5658"/>
    <tableColumn id="5659" xr3:uid="{30A65285-0BA9-4F88-B90D-3DA0FD09BF79}" name="Column5659"/>
    <tableColumn id="5660" xr3:uid="{E658388A-464D-4002-9136-0487A1D04674}" name="Column5660"/>
    <tableColumn id="5661" xr3:uid="{D45C61A0-18DB-4B76-AE9A-D001D235A7B1}" name="Column5661"/>
    <tableColumn id="5662" xr3:uid="{572B8354-D516-4FF6-A488-FD77697739AB}" name="Column5662"/>
    <tableColumn id="5663" xr3:uid="{648C779F-6079-4E56-86ED-BC8933468F41}" name="Column5663"/>
    <tableColumn id="5664" xr3:uid="{533D1D49-5887-472D-91F0-D45C3BE99397}" name="Column5664"/>
    <tableColumn id="5665" xr3:uid="{1FFA2208-7006-4A0D-9722-3C997BA0440A}" name="Column5665"/>
    <tableColumn id="5666" xr3:uid="{0D20DF11-BF0E-43EA-B0D1-CD7F3FDE501C}" name="Column5666"/>
    <tableColumn id="5667" xr3:uid="{014B0374-D8D9-4207-A40B-CC0243258FD4}" name="Column5667"/>
    <tableColumn id="5668" xr3:uid="{BB2BD719-3B8A-4DBA-8F59-53759EADA788}" name="Column5668"/>
    <tableColumn id="5669" xr3:uid="{0D65C112-0C5D-41B8-8352-CF80A1B099BA}" name="Column5669"/>
    <tableColumn id="5670" xr3:uid="{A8AF6830-1378-4928-AE94-DA132A00EEEB}" name="Column5670"/>
    <tableColumn id="5671" xr3:uid="{C4888974-E2DE-48D7-BB18-30226A686650}" name="Column5671"/>
    <tableColumn id="5672" xr3:uid="{834FECAB-06B9-4DA8-9B77-AF88676C0612}" name="Column5672"/>
    <tableColumn id="5673" xr3:uid="{D3D3FB22-0AD7-46CB-A4D1-F0B2CC86A9F1}" name="Column5673"/>
    <tableColumn id="5674" xr3:uid="{E706809A-5AEE-4B1C-9D9A-9B5CBC6C7C3F}" name="Column5674"/>
    <tableColumn id="5675" xr3:uid="{062FB771-1D65-4E47-A55B-0F9543F7DE51}" name="Column5675"/>
    <tableColumn id="5676" xr3:uid="{8652DF34-61D5-434B-B80A-BBB5413CE225}" name="Column5676"/>
    <tableColumn id="5677" xr3:uid="{EB042ED9-9700-4A09-820B-EFC10E4CA69D}" name="Column5677"/>
    <tableColumn id="5678" xr3:uid="{EF7E28BF-B53E-4E7C-A0B9-FF1A42F16517}" name="Column5678"/>
    <tableColumn id="5679" xr3:uid="{E2DA4ABA-8D5A-4C43-9C62-3D7943DF3111}" name="Column5679"/>
    <tableColumn id="5680" xr3:uid="{54BE1BC2-D2D6-4B47-98F2-B3236618777D}" name="Column5680"/>
    <tableColumn id="5681" xr3:uid="{8CE01BF9-EBCA-4D9F-A757-DECA9EF7C3D7}" name="Column5681"/>
    <tableColumn id="5682" xr3:uid="{6064A95C-62EF-4B6C-B98F-7BAD36E67F1C}" name="Column5682"/>
    <tableColumn id="5683" xr3:uid="{C82FA1D1-BBF1-4D22-8350-2A2CCC754B4B}" name="Column5683"/>
    <tableColumn id="5684" xr3:uid="{5F41AB11-F667-49F9-A4C3-9E4C403B5418}" name="Column5684"/>
    <tableColumn id="5685" xr3:uid="{B0DE617D-E75B-465B-BEC4-CB34C4AC1709}" name="Column5685"/>
    <tableColumn id="5686" xr3:uid="{4BE906F7-FA7E-4769-AA1B-23C624E495D5}" name="Column5686"/>
    <tableColumn id="5687" xr3:uid="{22B95C52-0933-4565-8FFD-FEB3EC75D23A}" name="Column5687"/>
    <tableColumn id="5688" xr3:uid="{B7B3D495-B8E3-4E90-98C2-FE8C282438A9}" name="Column5688"/>
    <tableColumn id="5689" xr3:uid="{26B7971A-2CE1-4C8B-8BC8-D4B38AC388A0}" name="Column5689"/>
    <tableColumn id="5690" xr3:uid="{F19B7849-48AD-4480-94DB-789C52884D81}" name="Column5690"/>
    <tableColumn id="5691" xr3:uid="{AF22FE5E-5D29-4DF1-9CB5-E76DF5A17DB2}" name="Column5691"/>
    <tableColumn id="5692" xr3:uid="{C4251F4E-3917-4832-8A59-59865E3A6A1A}" name="Column5692"/>
    <tableColumn id="5693" xr3:uid="{CAA61BC1-1314-48EC-AAAD-2D7439631B0A}" name="Column5693"/>
    <tableColumn id="5694" xr3:uid="{3861F332-A53E-4B14-8B63-67138FFCCAB6}" name="Column5694"/>
    <tableColumn id="5695" xr3:uid="{30645BCC-5740-4829-9DE4-B93F6078983E}" name="Column5695"/>
    <tableColumn id="5696" xr3:uid="{33966044-3184-4FF3-AC33-59BCFA4E5487}" name="Column5696"/>
    <tableColumn id="5697" xr3:uid="{70379D5A-D34D-41B7-8C67-62D37B6864CD}" name="Column5697"/>
    <tableColumn id="5698" xr3:uid="{93A3A40E-DF87-4439-BDBC-3CC707A997F0}" name="Column5698"/>
    <tableColumn id="5699" xr3:uid="{652BC0D4-CC7E-4290-9013-ECA60C58C3D4}" name="Column5699"/>
    <tableColumn id="5700" xr3:uid="{4C71E4F0-0A69-426B-AB82-DDECB63B387D}" name="Column5700"/>
    <tableColumn id="5701" xr3:uid="{21A249D3-1AF5-4FE2-8B56-40261C351252}" name="Column5701"/>
    <tableColumn id="5702" xr3:uid="{CF52243D-2CC7-437E-94FA-CED91CAD364E}" name="Column5702"/>
    <tableColumn id="5703" xr3:uid="{3410F1B8-601B-48EE-8B79-FFC996B0CF52}" name="Column5703"/>
    <tableColumn id="5704" xr3:uid="{6A63DBBB-E2F6-4DCA-BDE4-B032DD38E22B}" name="Column5704"/>
    <tableColumn id="5705" xr3:uid="{12CCAABB-361F-4DE1-9614-243419FF6959}" name="Column5705"/>
    <tableColumn id="5706" xr3:uid="{D00A055A-0BE3-4E39-AF1D-B43B95BE0B99}" name="Column5706"/>
    <tableColumn id="5707" xr3:uid="{F04250CA-FE81-444E-BA81-5DC010074DBE}" name="Column5707"/>
    <tableColumn id="5708" xr3:uid="{9675BC8F-3C2A-4913-90DE-1A577EA9AAAF}" name="Column5708"/>
    <tableColumn id="5709" xr3:uid="{BC291330-D2CC-4B9A-8B83-7915AD32AB01}" name="Column5709"/>
    <tableColumn id="5710" xr3:uid="{C884F898-E930-4979-BDAC-FFFB33088645}" name="Column5710"/>
    <tableColumn id="5711" xr3:uid="{D554AD60-27A4-4002-BE67-33705E09911A}" name="Column5711"/>
    <tableColumn id="5712" xr3:uid="{D21A1736-D8CF-4063-9F22-34B1E894F767}" name="Column5712"/>
    <tableColumn id="5713" xr3:uid="{679FE094-D59F-4171-862F-03DCC0370142}" name="Column5713"/>
    <tableColumn id="5714" xr3:uid="{2E49C4DF-9FF7-4CC8-8ED1-4B0DFB6EC7B6}" name="Column5714"/>
    <tableColumn id="5715" xr3:uid="{5A7E0FD5-DDC9-4B20-8683-2F4C03981FE5}" name="Column5715"/>
    <tableColumn id="5716" xr3:uid="{A8A9D53A-0B67-4DCB-A3B4-98ED5F209489}" name="Column5716"/>
    <tableColumn id="5717" xr3:uid="{04595706-A11C-4403-A11C-CF649CDA8E8F}" name="Column5717"/>
    <tableColumn id="5718" xr3:uid="{CCB085E8-7AF5-4316-9158-645AC252131D}" name="Column5718"/>
    <tableColumn id="5719" xr3:uid="{BE669136-B8EB-4227-8291-A277B47C9491}" name="Column5719"/>
    <tableColumn id="5720" xr3:uid="{8B266F5A-39D9-417F-B698-2736A2445900}" name="Column5720"/>
    <tableColumn id="5721" xr3:uid="{1117AC92-A817-42C1-8E57-280BF6C8E21C}" name="Column5721"/>
    <tableColumn id="5722" xr3:uid="{F6F4908A-C157-4F9F-ADBA-696E7CB339BE}" name="Column5722"/>
    <tableColumn id="5723" xr3:uid="{4A762A85-7F3D-49DF-88C8-DEC706494EE4}" name="Column5723"/>
    <tableColumn id="5724" xr3:uid="{3D4AF427-5FC8-434B-BF85-BA314B2A2BED}" name="Column5724"/>
    <tableColumn id="5725" xr3:uid="{FAB3E6D8-9AE8-4A1E-B41C-CBA75F500045}" name="Column5725"/>
    <tableColumn id="5726" xr3:uid="{88DC3E0D-7824-412C-9756-AE026C948534}" name="Column5726"/>
    <tableColumn id="5727" xr3:uid="{0A4CB4C5-802E-4C66-9C9C-2B93CF9037C3}" name="Column5727"/>
    <tableColumn id="5728" xr3:uid="{E03D9A81-835C-49C1-A64A-763862A2C144}" name="Column5728"/>
    <tableColumn id="5729" xr3:uid="{9D35D4A5-BC3F-4921-94FA-6CA81DFE064A}" name="Column5729"/>
    <tableColumn id="5730" xr3:uid="{A96C15F8-EB32-46E1-8181-62ECAA209001}" name="Column5730"/>
    <tableColumn id="5731" xr3:uid="{0D1A0591-F1B8-4DBC-804F-C003452D0829}" name="Column5731"/>
    <tableColumn id="5732" xr3:uid="{2BD20F0E-6FFC-47A8-BDC6-8B6179CFAA08}" name="Column5732"/>
    <tableColumn id="5733" xr3:uid="{E8BFE212-6DFA-4AB9-89FF-48BCE7E8C961}" name="Column5733"/>
    <tableColumn id="5734" xr3:uid="{92D13AC9-F5C6-4840-B0F9-EBF6EF5E0337}" name="Column5734"/>
    <tableColumn id="5735" xr3:uid="{755627C1-49C7-4598-ADF1-7791594204BF}" name="Column5735"/>
    <tableColumn id="5736" xr3:uid="{8C52A357-C85F-483D-934D-D315D769F0C7}" name="Column5736"/>
    <tableColumn id="5737" xr3:uid="{0D14E56A-FDC4-432B-AAFD-2A1D9B9FC086}" name="Column5737"/>
    <tableColumn id="5738" xr3:uid="{BC46D35C-994C-462A-8D46-1E27D7429D19}" name="Column5738"/>
    <tableColumn id="5739" xr3:uid="{F6A369A3-3933-4D17-BEC3-4F2351AB6082}" name="Column5739"/>
    <tableColumn id="5740" xr3:uid="{74B39665-B863-4E7D-926E-0A3C29AF56CC}" name="Column5740"/>
    <tableColumn id="5741" xr3:uid="{3C96B737-FA2A-47BF-9824-3D3B0E57EBBE}" name="Column5741"/>
    <tableColumn id="5742" xr3:uid="{CFCF9714-889F-49F5-A6FC-8DFC09255A03}" name="Column5742"/>
    <tableColumn id="5743" xr3:uid="{9214A8F3-7733-41D3-8298-664606BECFC3}" name="Column5743"/>
    <tableColumn id="5744" xr3:uid="{6F069B27-1F1E-4208-8E7E-A6E92E8504AC}" name="Column5744"/>
    <tableColumn id="5745" xr3:uid="{B5C0144F-33C8-424D-BC7D-FC42EFAA7D3F}" name="Column5745"/>
    <tableColumn id="5746" xr3:uid="{C9076D58-3672-4113-8AA6-629E67E72A99}" name="Column5746"/>
    <tableColumn id="5747" xr3:uid="{73846E38-D479-4C90-8B42-28DE7BAB5161}" name="Column5747"/>
    <tableColumn id="5748" xr3:uid="{AB0AF769-07FD-4781-A478-3B62328D11D8}" name="Column5748"/>
    <tableColumn id="5749" xr3:uid="{4D8A96E9-9964-4020-8C35-EBD3087E7CD8}" name="Column5749"/>
    <tableColumn id="5750" xr3:uid="{DCF0BB80-7F0C-4F19-A4FB-76FBA56782A5}" name="Column5750"/>
    <tableColumn id="5751" xr3:uid="{239B7538-768D-4083-8213-6308270B26F4}" name="Column5751"/>
    <tableColumn id="5752" xr3:uid="{2BEAAE26-59B8-4A3F-954C-7B8B5B392D97}" name="Column5752"/>
    <tableColumn id="5753" xr3:uid="{EF57256E-3D08-46B2-B074-D0D938DBCCAE}" name="Column5753"/>
    <tableColumn id="5754" xr3:uid="{B597B18E-2496-4E7D-B7F1-5D513B8E7B50}" name="Column5754"/>
    <tableColumn id="5755" xr3:uid="{37C33ABD-175D-4C5C-9AAD-D782F5E5A805}" name="Column5755"/>
    <tableColumn id="5756" xr3:uid="{F7C309C7-ADA2-49E5-BE49-9B012361F8F3}" name="Column5756"/>
    <tableColumn id="5757" xr3:uid="{B5BDE779-089A-4D53-898C-97A3AD64CC47}" name="Column5757"/>
    <tableColumn id="5758" xr3:uid="{14B228E7-15E2-4A27-9AD2-F4C343E5A490}" name="Column5758"/>
    <tableColumn id="5759" xr3:uid="{BC091490-C262-46BE-9C06-A6DDD5777A52}" name="Column5759"/>
    <tableColumn id="5760" xr3:uid="{B093F998-3931-4038-BE8A-7963A5A9CD41}" name="Column5760"/>
    <tableColumn id="5761" xr3:uid="{9A7BB93B-4F14-4F82-AFD2-04187BFC71B2}" name="Column5761"/>
    <tableColumn id="5762" xr3:uid="{55FC330B-3755-4115-AD30-C8C23747A651}" name="Column5762"/>
    <tableColumn id="5763" xr3:uid="{2EC2A32A-FE3A-47A4-8C7E-D87D9F5C9047}" name="Column5763"/>
    <tableColumn id="5764" xr3:uid="{A6E43729-5D23-4FCF-91DC-39F1033A7DE3}" name="Column5764"/>
    <tableColumn id="5765" xr3:uid="{5A6F3862-30F5-4C77-84C1-40B30001EAC2}" name="Column5765"/>
    <tableColumn id="5766" xr3:uid="{ACB7B8FB-6B7D-4993-A8FD-39C4DB709497}" name="Column5766"/>
    <tableColumn id="5767" xr3:uid="{FAC18954-C818-49C2-AA93-17E6F49CCBC2}" name="Column5767"/>
    <tableColumn id="5768" xr3:uid="{9912B9FC-18B8-4462-B43C-53A1AA531E18}" name="Column5768"/>
    <tableColumn id="5769" xr3:uid="{370A6760-9508-4814-A063-20F0FA91CD51}" name="Column5769"/>
    <tableColumn id="5770" xr3:uid="{1E9D0F75-44AC-4C60-A79C-8F4314D692D3}" name="Column5770"/>
    <tableColumn id="5771" xr3:uid="{7EDC1514-17BC-4560-97BA-983FD864B8BE}" name="Column5771"/>
    <tableColumn id="5772" xr3:uid="{CDD87B60-08BD-41C8-9632-46E65E15A95D}" name="Column5772"/>
    <tableColumn id="5773" xr3:uid="{401B64F2-7495-4C10-97BA-21A709A951EC}" name="Column5773"/>
    <tableColumn id="5774" xr3:uid="{4673F66F-1FD2-4A5F-B4BC-50F3F9B35237}" name="Column5774"/>
    <tableColumn id="5775" xr3:uid="{97041156-3AD7-44B3-BA6C-62793F5A81E7}" name="Column5775"/>
    <tableColumn id="5776" xr3:uid="{07EF8B4C-7DE2-4B50-95B6-1D820B5DD62A}" name="Column5776"/>
    <tableColumn id="5777" xr3:uid="{85A71C28-AC45-45D3-9A1B-E467D917E4B5}" name="Column5777"/>
    <tableColumn id="5778" xr3:uid="{8AEAB858-44AB-4CD1-A691-0DB122FD3E66}" name="Column5778"/>
    <tableColumn id="5779" xr3:uid="{694CD725-71CE-4ADE-B903-C8D581D34DE7}" name="Column5779"/>
    <tableColumn id="5780" xr3:uid="{FCA9DA6E-C4FF-4414-8B8E-1D605C7A2462}" name="Column5780"/>
    <tableColumn id="5781" xr3:uid="{D1ECF987-64EB-4E7A-BA99-6BDF45AC93E2}" name="Column5781"/>
    <tableColumn id="5782" xr3:uid="{9ACAAC3F-7572-4ECB-9FC8-87ADDFA65747}" name="Column5782"/>
    <tableColumn id="5783" xr3:uid="{E6BC7F91-5FC0-435C-B9C1-B7F3105C6C19}" name="Column5783"/>
    <tableColumn id="5784" xr3:uid="{19F9D6A8-11BB-4D63-A478-E951EBC5C54D}" name="Column5784"/>
    <tableColumn id="5785" xr3:uid="{4EAE0200-A9E0-4C24-81FA-66DDD26D3E60}" name="Column5785"/>
    <tableColumn id="5786" xr3:uid="{92A496BC-4B24-435F-AC69-793CA5D0C599}" name="Column5786"/>
    <tableColumn id="5787" xr3:uid="{60CD0B4D-9DC1-4F8B-8E1B-9D0939A2B0DA}" name="Column5787"/>
    <tableColumn id="5788" xr3:uid="{735CB07E-FDEB-4B78-9360-661E2990D369}" name="Column5788"/>
    <tableColumn id="5789" xr3:uid="{BC7B014C-4924-414A-9979-F09894CE3F27}" name="Column5789"/>
    <tableColumn id="5790" xr3:uid="{43BD653C-F6D6-4344-846B-844F4EB9321B}" name="Column5790"/>
    <tableColumn id="5791" xr3:uid="{D83F46C7-791A-46E3-8E50-6CD41CE19CF6}" name="Column5791"/>
    <tableColumn id="5792" xr3:uid="{F45FF394-01DA-4E25-BD71-3FA76C7201BB}" name="Column5792"/>
    <tableColumn id="5793" xr3:uid="{59D2F44B-1A76-4470-A291-C9DF08286E59}" name="Column5793"/>
    <tableColumn id="5794" xr3:uid="{AED90FEA-11CC-4EC4-AB39-3C943998483A}" name="Column5794"/>
    <tableColumn id="5795" xr3:uid="{9B87EC14-E10D-495F-8572-2ECA279792EE}" name="Column5795"/>
    <tableColumn id="5796" xr3:uid="{49D03C2F-39D4-4355-B10B-9B1880F12A82}" name="Column5796"/>
    <tableColumn id="5797" xr3:uid="{EA020FAF-0962-4547-A2D4-9BBC6CE30F91}" name="Column5797"/>
    <tableColumn id="5798" xr3:uid="{DC7BEABE-52FD-4315-B626-21FFE53EAF73}" name="Column5798"/>
    <tableColumn id="5799" xr3:uid="{115940ED-EEF1-43C9-BF4B-6BDBDAB4D372}" name="Column5799"/>
    <tableColumn id="5800" xr3:uid="{AC6A46B8-640E-4DE3-AAA7-7E58B7D4B9F9}" name="Column5800"/>
    <tableColumn id="5801" xr3:uid="{2289D8A2-304E-49C5-913C-BACCEFDD7EC7}" name="Column5801"/>
    <tableColumn id="5802" xr3:uid="{44CFA9D0-B778-4BF4-834A-8982A5C9D745}" name="Column5802"/>
    <tableColumn id="5803" xr3:uid="{C8D2B2D4-13CB-4C1C-9709-59F2205FF256}" name="Column5803"/>
    <tableColumn id="5804" xr3:uid="{171B8355-1F7C-48F3-8365-9A57D82C3766}" name="Column5804"/>
    <tableColumn id="5805" xr3:uid="{326CC022-7D50-4B6F-A4E3-EC6B3CEF986D}" name="Column5805"/>
    <tableColumn id="5806" xr3:uid="{35DCA5E9-CD05-4869-8C4E-9798729525BE}" name="Column5806"/>
    <tableColumn id="5807" xr3:uid="{21772598-AEC6-4782-B431-45A493C70DE3}" name="Column5807"/>
    <tableColumn id="5808" xr3:uid="{B71C437C-F224-45CC-87AF-238086D8FF00}" name="Column5808"/>
    <tableColumn id="5809" xr3:uid="{DE748E57-2CCF-4CB6-A0CC-17260DC8BA30}" name="Column5809"/>
    <tableColumn id="5810" xr3:uid="{CF40E501-9675-4EC5-907C-D75DE8EE29DC}" name="Column5810"/>
    <tableColumn id="5811" xr3:uid="{8A11338D-3F03-4782-B178-20453E24C80D}" name="Column5811"/>
    <tableColumn id="5812" xr3:uid="{F8CB4175-A2CF-4BCD-9456-EBFB11ECB4B6}" name="Column5812"/>
    <tableColumn id="5813" xr3:uid="{371EAAEA-5E09-49C9-AD00-0C0FF60C1049}" name="Column5813"/>
    <tableColumn id="5814" xr3:uid="{6CE0564A-C3DE-47E6-89B8-2E7A3C0574B6}" name="Column5814"/>
    <tableColumn id="5815" xr3:uid="{1B92F8F5-2E3A-45B4-9880-B96D156E02BF}" name="Column5815"/>
    <tableColumn id="5816" xr3:uid="{32F7EBA9-0C23-4CEF-BE5F-3608D8C0DCFF}" name="Column5816"/>
    <tableColumn id="5817" xr3:uid="{A9D0A710-E5A6-4F82-AC67-8A748D0C6AA3}" name="Column5817"/>
    <tableColumn id="5818" xr3:uid="{54444B9D-095B-4711-BDE9-D9556B581C3E}" name="Column5818"/>
    <tableColumn id="5819" xr3:uid="{46F18019-5AA4-416B-976D-232FBB917A0B}" name="Column5819"/>
    <tableColumn id="5820" xr3:uid="{F5AE3CDE-F84F-4B48-88AF-41DBDF20EF85}" name="Column5820"/>
    <tableColumn id="5821" xr3:uid="{20B31144-798A-4DC7-ACE3-5881AED21C71}" name="Column5821"/>
    <tableColumn id="5822" xr3:uid="{78A1ECA4-0B4B-423E-8479-99BBF3C5A6D5}" name="Column5822"/>
    <tableColumn id="5823" xr3:uid="{F28BA697-902E-4A3D-BB33-B5124E899735}" name="Column5823"/>
    <tableColumn id="5824" xr3:uid="{91EDEA59-3BD5-4BAB-81D6-FA88539D10F1}" name="Column5824"/>
    <tableColumn id="5825" xr3:uid="{A87B914C-4BA4-489C-ABDF-C95532586DD0}" name="Column5825"/>
    <tableColumn id="5826" xr3:uid="{924F7A2B-DF0C-43E9-B8E9-A2F404BECC08}" name="Column5826"/>
    <tableColumn id="5827" xr3:uid="{90AE8446-F2B0-4115-83B0-87F36B1A8951}" name="Column5827"/>
    <tableColumn id="5828" xr3:uid="{70E2A6F0-83EC-4C8D-B43B-4F3CF1CB3263}" name="Column5828"/>
    <tableColumn id="5829" xr3:uid="{3E7C66AF-FED9-4684-8419-3E9CEF8B94EE}" name="Column5829"/>
    <tableColumn id="5830" xr3:uid="{59F42620-A263-46B6-8D06-AE39BBBA66B3}" name="Column5830"/>
    <tableColumn id="5831" xr3:uid="{57A7DF18-959E-46D0-AAA7-FDD94330B642}" name="Column5831"/>
    <tableColumn id="5832" xr3:uid="{CEB54D76-F20E-48FB-AB89-7098484FB0B8}" name="Column5832"/>
    <tableColumn id="5833" xr3:uid="{13394D33-2F36-4E7A-BBE0-F708A712488C}" name="Column5833"/>
    <tableColumn id="5834" xr3:uid="{BABBE2A2-C554-445F-84E5-B76E45383659}" name="Column5834"/>
    <tableColumn id="5835" xr3:uid="{86BE3ACE-BB0E-4111-8899-1A57F6AEF270}" name="Column5835"/>
    <tableColumn id="5836" xr3:uid="{90CFFEB5-7BD2-4423-A9A7-A6096EDD69FB}" name="Column5836"/>
    <tableColumn id="5837" xr3:uid="{2656297C-3CA9-4FB8-9CF2-00830EC0BFBC}" name="Column5837"/>
    <tableColumn id="5838" xr3:uid="{A5071578-C897-4FE6-B469-CBE50601C23D}" name="Column5838"/>
    <tableColumn id="5839" xr3:uid="{89E005F9-6B98-4623-96FE-3039F008D8B3}" name="Column5839"/>
    <tableColumn id="5840" xr3:uid="{CA313BEF-0A02-4E15-BA37-00B6222C9765}" name="Column5840"/>
    <tableColumn id="5841" xr3:uid="{24C16F26-F246-4FCA-98EF-8A18F07C23E6}" name="Column5841"/>
    <tableColumn id="5842" xr3:uid="{51E3A597-4C9C-4FFF-B631-FB8720E69528}" name="Column5842"/>
    <tableColumn id="5843" xr3:uid="{C84B4999-4408-42D1-861C-B0BF439F7A24}" name="Column5843"/>
    <tableColumn id="5844" xr3:uid="{B0AEFC91-ADBE-4842-9CF3-C17FE0C6049D}" name="Column5844"/>
    <tableColumn id="5845" xr3:uid="{7DE42DBB-2426-46F6-A8EE-C794179F9E4E}" name="Column5845"/>
    <tableColumn id="5846" xr3:uid="{BC834C54-3B10-460D-ABC0-6F8197B308F7}" name="Column5846"/>
    <tableColumn id="5847" xr3:uid="{CAAF119F-9360-44CB-B2CB-851A724B31F2}" name="Column5847"/>
    <tableColumn id="5848" xr3:uid="{3E1AF8DE-02CF-4838-B6C9-C37F75F1DD37}" name="Column5848"/>
    <tableColumn id="5849" xr3:uid="{1BB75CD4-036B-49EC-8034-57D11ECC9E22}" name="Column5849"/>
    <tableColumn id="5850" xr3:uid="{79ED9C12-B34D-42EC-8218-FF478D80A333}" name="Column5850"/>
    <tableColumn id="5851" xr3:uid="{AE346C6D-C245-459C-846D-BE54A472F697}" name="Column5851"/>
    <tableColumn id="5852" xr3:uid="{75BB3697-F2AC-4EE6-B85F-BE72DE456AB5}" name="Column5852"/>
    <tableColumn id="5853" xr3:uid="{66FA5F22-6452-468D-BC1B-8C92CFC969F5}" name="Column5853"/>
    <tableColumn id="5854" xr3:uid="{5E42ECB8-91F3-41DD-A978-E461C03635F2}" name="Column5854"/>
    <tableColumn id="5855" xr3:uid="{213F9629-82D9-4FD7-8BC6-D940EEA9165E}" name="Column5855"/>
    <tableColumn id="5856" xr3:uid="{22BDEE8B-79F1-488F-A11B-E5D1C6A020A9}" name="Column5856"/>
    <tableColumn id="5857" xr3:uid="{1DA2CC06-C717-4D89-B937-C09A049DC849}" name="Column5857"/>
    <tableColumn id="5858" xr3:uid="{1B7C71ED-E647-4E43-BD99-C4B7929C7B64}" name="Column5858"/>
    <tableColumn id="5859" xr3:uid="{C8C4ED25-ACE2-45BC-8CC6-2AD804C4C83C}" name="Column5859"/>
    <tableColumn id="5860" xr3:uid="{F5DFA732-3CB8-422C-923F-9E14D99AE190}" name="Column5860"/>
    <tableColumn id="5861" xr3:uid="{CCA7A1DE-ECE6-4DE0-90D7-9BC4B7C0A6AE}" name="Column5861"/>
    <tableColumn id="5862" xr3:uid="{C8366B18-F9B9-4E0B-ABA0-F21F49B9B965}" name="Column5862"/>
    <tableColumn id="5863" xr3:uid="{DFA71607-8107-4704-8004-3EDD68688F73}" name="Column5863"/>
    <tableColumn id="5864" xr3:uid="{D7FFA95A-5030-440E-B15A-14F9882CFD00}" name="Column5864"/>
    <tableColumn id="5865" xr3:uid="{5878CA14-2C04-4295-956A-4560B5D282DE}" name="Column5865"/>
    <tableColumn id="5866" xr3:uid="{EFC77BF3-6A11-4FD5-B0AF-C52A75D7BF4F}" name="Column5866"/>
    <tableColumn id="5867" xr3:uid="{D8EC0F31-E8A8-4ECE-8B58-9CD1490D1A85}" name="Column5867"/>
    <tableColumn id="5868" xr3:uid="{1D0FBA1D-EB0C-4752-A41F-7E1F533EA443}" name="Column5868"/>
    <tableColumn id="5869" xr3:uid="{6EE89127-793C-43D5-88F3-7D5D825B79E8}" name="Column5869"/>
    <tableColumn id="5870" xr3:uid="{B6E020AA-A7C9-46D2-9C6D-CD17CD3921B0}" name="Column5870"/>
    <tableColumn id="5871" xr3:uid="{BA32A255-9C4F-4BC7-AA23-7403B5088F5F}" name="Column5871"/>
    <tableColumn id="5872" xr3:uid="{AD349625-76E0-40F1-89D8-FB450F4FC7C4}" name="Column5872"/>
    <tableColumn id="5873" xr3:uid="{7223BB83-728F-4F0A-8159-369B06116EB6}" name="Column5873"/>
    <tableColumn id="5874" xr3:uid="{A9DF87AA-9D49-4538-8E62-2BC3046F6970}" name="Column5874"/>
    <tableColumn id="5875" xr3:uid="{71B0B28C-30F9-46B1-A6BB-03C0E09D4B62}" name="Column5875"/>
    <tableColumn id="5876" xr3:uid="{C5453EBE-35BE-4B81-91DB-8B81A7CDC7D2}" name="Column5876"/>
    <tableColumn id="5877" xr3:uid="{CA37EF4C-4913-45C2-B80F-7E16400B0605}" name="Column5877"/>
    <tableColumn id="5878" xr3:uid="{29CE650B-8BCA-4F59-866B-09F681AC5CF3}" name="Column5878"/>
    <tableColumn id="5879" xr3:uid="{9018268C-6D04-454E-BDBC-25EE651E003E}" name="Column5879"/>
    <tableColumn id="5880" xr3:uid="{4D0C696A-1649-46EA-B79E-DB068F570A44}" name="Column5880"/>
    <tableColumn id="5881" xr3:uid="{5B2E10B8-B036-4993-B348-470619F6F4BF}" name="Column5881"/>
    <tableColumn id="5882" xr3:uid="{A47F0BBE-5581-47DA-9D68-4E5ADC44A857}" name="Column5882"/>
    <tableColumn id="5883" xr3:uid="{78CDCD28-D303-4D39-8A90-ED1F65FEC579}" name="Column5883"/>
    <tableColumn id="5884" xr3:uid="{8C9B56BD-DA1F-426F-A2C8-7E05BA85D765}" name="Column5884"/>
    <tableColumn id="5885" xr3:uid="{DE70D9F6-3866-4EC4-822E-B430A83A8A73}" name="Column5885"/>
    <tableColumn id="5886" xr3:uid="{23528D41-B954-4D0B-9292-B23B10948A48}" name="Column5886"/>
    <tableColumn id="5887" xr3:uid="{CED94A05-9F46-4A23-B5EE-BB50309998E5}" name="Column5887"/>
    <tableColumn id="5888" xr3:uid="{875E37B8-46C0-4D15-A167-FACDB851FAA6}" name="Column5888"/>
    <tableColumn id="5889" xr3:uid="{227DA0E1-9396-4800-B81F-758FDC8B7C44}" name="Column5889"/>
    <tableColumn id="5890" xr3:uid="{CC1FC536-4173-486E-B70E-1B473BC5A790}" name="Column5890"/>
    <tableColumn id="5891" xr3:uid="{909C42D7-0385-4601-B07B-88167EEB7AA2}" name="Column5891"/>
    <tableColumn id="5892" xr3:uid="{522A5A42-D91F-47D2-AA79-C66B0DBB0B6E}" name="Column5892"/>
    <tableColumn id="5893" xr3:uid="{28B889E1-3085-4F3D-AF40-ADD32EE41FD4}" name="Column5893"/>
    <tableColumn id="5894" xr3:uid="{800DFA7D-97F4-401C-87C9-8F16CD511DDD}" name="Column5894"/>
    <tableColumn id="5895" xr3:uid="{69FF3485-0273-4AA8-82E5-81ED76F83F0F}" name="Column5895"/>
    <tableColumn id="5896" xr3:uid="{AF9C88E7-4089-429F-9AD2-D12760AC6827}" name="Column5896"/>
    <tableColumn id="5897" xr3:uid="{2FB4D34F-6A6E-4945-86D1-13AB16523625}" name="Column5897"/>
    <tableColumn id="5898" xr3:uid="{9260B40E-A54F-435E-B306-E2A80F996D64}" name="Column5898"/>
    <tableColumn id="5899" xr3:uid="{953BE4B8-0FED-4516-9345-B381CFD7EFCF}" name="Column5899"/>
    <tableColumn id="5900" xr3:uid="{20721087-BAE9-40CA-BACF-B98EC40FD6EC}" name="Column5900"/>
    <tableColumn id="5901" xr3:uid="{7DB570B8-FD74-4FC0-97C8-8FA122FD6A3F}" name="Column5901"/>
    <tableColumn id="5902" xr3:uid="{6052793C-D8AA-4F7A-9675-9467D09FC686}" name="Column5902"/>
    <tableColumn id="5903" xr3:uid="{E5D2B98C-217C-462C-B3C1-564CFA887F7D}" name="Column5903"/>
    <tableColumn id="5904" xr3:uid="{2AC55F7F-2194-4B14-AE17-EA825E06A8CE}" name="Column5904"/>
    <tableColumn id="5905" xr3:uid="{48023B78-9B99-412A-AA00-C1D6A8FF9201}" name="Column5905"/>
    <tableColumn id="5906" xr3:uid="{5F4B4A5D-B28E-4233-8E67-A910E5644DC9}" name="Column5906"/>
    <tableColumn id="5907" xr3:uid="{ACF8E23A-CF92-4B23-B59E-E0B32A7E5F4C}" name="Column5907"/>
    <tableColumn id="5908" xr3:uid="{720990F1-832C-450C-A325-F7171181D4BD}" name="Column5908"/>
    <tableColumn id="5909" xr3:uid="{D4B709D8-72A3-454E-9E6F-B2E53CBE664A}" name="Column5909"/>
    <tableColumn id="5910" xr3:uid="{047B5033-BCD8-4B08-B450-41CE662F38A4}" name="Column5910"/>
    <tableColumn id="5911" xr3:uid="{727E44CE-0DBB-48B5-A86C-F47102B1CDF5}" name="Column5911"/>
    <tableColumn id="5912" xr3:uid="{8DD0BF5B-5789-4924-BC92-CC2699FA9C98}" name="Column5912"/>
    <tableColumn id="5913" xr3:uid="{E0A5F84A-4923-48B2-A203-C67AE302EDFD}" name="Column5913"/>
    <tableColumn id="5914" xr3:uid="{0B207914-B849-4B09-B99E-EA99DB1ADD07}" name="Column5914"/>
    <tableColumn id="5915" xr3:uid="{26BE72FD-E178-4B48-AC97-27A53798E750}" name="Column5915"/>
    <tableColumn id="5916" xr3:uid="{A6C5127A-683F-4909-B999-3B35F28147D5}" name="Column5916"/>
    <tableColumn id="5917" xr3:uid="{FDF5A3BF-BD12-48DB-8710-BB02360A4E2D}" name="Column5917"/>
    <tableColumn id="5918" xr3:uid="{494CF333-BFF3-4FF5-902E-9CBEC14AFCAE}" name="Column5918"/>
    <tableColumn id="5919" xr3:uid="{B632B93F-004F-4051-A0B8-0DB95C9B4E30}" name="Column5919"/>
    <tableColumn id="5920" xr3:uid="{9BB3AB1D-834A-4D27-8C25-45F2CCFCF2BF}" name="Column5920"/>
    <tableColumn id="5921" xr3:uid="{78876FD1-3F39-438D-9253-B87E4D9A2282}" name="Column5921"/>
    <tableColumn id="5922" xr3:uid="{068D4081-2FDA-4B08-BA00-BC1DE772E8F9}" name="Column5922"/>
    <tableColumn id="5923" xr3:uid="{50F4709B-5856-42B7-B158-B3DF08DFA281}" name="Column5923"/>
    <tableColumn id="5924" xr3:uid="{A00F47D1-59FB-4F82-A8A3-F4BBBA43A61F}" name="Column5924"/>
    <tableColumn id="5925" xr3:uid="{F7F2C3FF-2F64-4C7B-A1D0-9BB6E24245B9}" name="Column5925"/>
    <tableColumn id="5926" xr3:uid="{67C18CE7-5107-4C29-82EE-0546862C6594}" name="Column5926"/>
    <tableColumn id="5927" xr3:uid="{68440B52-3AC6-4E6F-938E-427338CF2536}" name="Column5927"/>
    <tableColumn id="5928" xr3:uid="{86E724D5-2455-4136-888A-F811E567D390}" name="Column5928"/>
    <tableColumn id="5929" xr3:uid="{AFB7BA3B-025F-4EEB-AE4E-2550F867D552}" name="Column5929"/>
    <tableColumn id="5930" xr3:uid="{58518B17-4F0C-4848-8757-E2F3FD596F2B}" name="Column5930"/>
    <tableColumn id="5931" xr3:uid="{159FD9A1-9648-401C-AF36-A49855200424}" name="Column5931"/>
    <tableColumn id="5932" xr3:uid="{F32A71B2-3A20-4BA2-B22A-39DAE5FC0AD9}" name="Column5932"/>
    <tableColumn id="5933" xr3:uid="{765C0795-306D-4CEB-9E58-5F913215DF90}" name="Column5933"/>
    <tableColumn id="5934" xr3:uid="{A433FC47-0288-457E-9985-972E19FFFDEF}" name="Column5934"/>
    <tableColumn id="5935" xr3:uid="{85959D72-432B-48CA-8150-C04B1420BC84}" name="Column5935"/>
    <tableColumn id="5936" xr3:uid="{591FA0E6-2B85-4B42-A48F-24029FB2340C}" name="Column5936"/>
    <tableColumn id="5937" xr3:uid="{3ED7B4B0-E22C-4DAE-8195-5C73C5163CE6}" name="Column5937"/>
    <tableColumn id="5938" xr3:uid="{10E8B9F5-5A5B-4419-B0A2-2594E25DAF0C}" name="Column5938"/>
    <tableColumn id="5939" xr3:uid="{70841C5A-7FDE-41A2-9984-2594E3D73831}" name="Column5939"/>
    <tableColumn id="5940" xr3:uid="{914FB440-E4A7-446D-9CB4-1DD329BDF546}" name="Column5940"/>
    <tableColumn id="5941" xr3:uid="{FED0C454-6CC2-4A16-8426-04B9E9E4C5EB}" name="Column5941"/>
    <tableColumn id="5942" xr3:uid="{043995A4-4125-4B62-A42A-AA4BB540B5E7}" name="Column5942"/>
    <tableColumn id="5943" xr3:uid="{83D14EDF-B401-41EA-8B9E-635A71D719C5}" name="Column5943"/>
    <tableColumn id="5944" xr3:uid="{4A85D2FF-A708-411C-B5C2-87B8747EFC52}" name="Column5944"/>
    <tableColumn id="5945" xr3:uid="{C232F749-A03B-4D4E-AAED-3527E568B48C}" name="Column5945"/>
    <tableColumn id="5946" xr3:uid="{35808F2A-290B-4D06-811E-00A996847F97}" name="Column5946"/>
    <tableColumn id="5947" xr3:uid="{5B71F970-0742-47B7-B605-278DF896B149}" name="Column5947"/>
    <tableColumn id="5948" xr3:uid="{98F5FB90-1EA2-4B32-BC7E-223C72CB23B0}" name="Column5948"/>
    <tableColumn id="5949" xr3:uid="{86D858F5-2570-4546-BF08-CF5F83A00C1E}" name="Column5949"/>
    <tableColumn id="5950" xr3:uid="{D28FCDBE-AD63-4BED-BFC4-4B8FD4D59453}" name="Column5950"/>
    <tableColumn id="5951" xr3:uid="{47C42425-B51E-4E62-8C7B-23C5C4227FE6}" name="Column5951"/>
    <tableColumn id="5952" xr3:uid="{B0D70FB0-E77A-40E5-AB8E-CD9143B699BE}" name="Column5952"/>
    <tableColumn id="5953" xr3:uid="{50C9CE30-E41D-4734-9636-6E56C70DFC03}" name="Column5953"/>
    <tableColumn id="5954" xr3:uid="{922B2DE2-A124-45C0-A74F-557A369799FE}" name="Column5954"/>
    <tableColumn id="5955" xr3:uid="{C8D3C85B-6861-4DA9-A2F3-7D96DE0E8563}" name="Column5955"/>
    <tableColumn id="5956" xr3:uid="{9B659A00-573C-4E50-A275-316C617C6E2D}" name="Column5956"/>
    <tableColumn id="5957" xr3:uid="{9FA8A0C9-7DCD-403A-9902-895541290D1F}" name="Column5957"/>
    <tableColumn id="5958" xr3:uid="{7792AB0E-133F-4C7A-9D6E-9A34FBEBA497}" name="Column5958"/>
    <tableColumn id="5959" xr3:uid="{7562CECD-B7CC-4C57-9AB0-A66B79BEA9EA}" name="Column5959"/>
    <tableColumn id="5960" xr3:uid="{46762544-C8F3-47D2-B9A6-36EFCA2D637B}" name="Column5960"/>
    <tableColumn id="5961" xr3:uid="{6CD8F163-D8DB-45E1-A332-1E1812C83A62}" name="Column5961"/>
    <tableColumn id="5962" xr3:uid="{540487BC-BAAF-4691-B415-54A7E4621692}" name="Column5962"/>
    <tableColumn id="5963" xr3:uid="{81052AAC-5DA6-40AA-93BA-EFA8D928B2D9}" name="Column5963"/>
    <tableColumn id="5964" xr3:uid="{33291B3C-F810-4353-9B96-7C851FC54D0E}" name="Column5964"/>
    <tableColumn id="5965" xr3:uid="{2A5C936C-0EE8-46EC-AA68-96EA94FAD954}" name="Column5965"/>
    <tableColumn id="5966" xr3:uid="{4034DA55-B6FA-41FA-9AF7-2F9C2A87948D}" name="Column5966"/>
    <tableColumn id="5967" xr3:uid="{C0290931-935A-4150-83B1-1D0FE77DC938}" name="Column5967"/>
    <tableColumn id="5968" xr3:uid="{89DBBDC3-687B-4EAD-AC87-31AA516E82FE}" name="Column5968"/>
    <tableColumn id="5969" xr3:uid="{8D671348-BD49-4742-B749-47236827A28A}" name="Column5969"/>
    <tableColumn id="5970" xr3:uid="{AAC9DA97-523A-450B-801B-BD114E4D2DAD}" name="Column5970"/>
    <tableColumn id="5971" xr3:uid="{BA4DD816-243C-433F-A5CD-8C414356DBFB}" name="Column5971"/>
    <tableColumn id="5972" xr3:uid="{8A2153CF-BBF1-433F-8A17-DB6D3B4B2A81}" name="Column5972"/>
    <tableColumn id="5973" xr3:uid="{A466B222-CC49-4A14-A01F-83E0A85F371E}" name="Column5973"/>
    <tableColumn id="5974" xr3:uid="{7AFDF882-4676-43FC-96D4-221A0E6B7418}" name="Column5974"/>
    <tableColumn id="5975" xr3:uid="{5BE1636E-828F-4B9C-BEAC-29B27AD9495A}" name="Column5975"/>
    <tableColumn id="5976" xr3:uid="{6A01B60E-1FA1-4662-B3B6-7FB1529B5546}" name="Column5976"/>
    <tableColumn id="5977" xr3:uid="{771B2F14-98A1-4217-A373-3A1EE825833E}" name="Column5977"/>
    <tableColumn id="5978" xr3:uid="{3576EA8B-2185-45D5-B66E-619E4B65A45C}" name="Column5978"/>
    <tableColumn id="5979" xr3:uid="{C6E274E0-F0BD-46C4-BF9F-85225876C50B}" name="Column5979"/>
    <tableColumn id="5980" xr3:uid="{542C7628-C0BA-4259-BCA8-24166C4932FF}" name="Column5980"/>
    <tableColumn id="5981" xr3:uid="{A8C61F91-8B22-4B00-BD32-AE45627C1C63}" name="Column5981"/>
    <tableColumn id="5982" xr3:uid="{1011B4B3-6598-46C3-BE1E-D6AF4A9CDD11}" name="Column5982"/>
    <tableColumn id="5983" xr3:uid="{729F2273-B1EB-4067-AA2A-BF7B0A473403}" name="Column5983"/>
    <tableColumn id="5984" xr3:uid="{C4291BAA-51D3-426D-9A84-28FB5B85D98B}" name="Column5984"/>
    <tableColumn id="5985" xr3:uid="{59FAACE2-4A28-472A-8272-E91F25E1C5AE}" name="Column5985"/>
    <tableColumn id="5986" xr3:uid="{A36E5ECF-CDFB-4B39-931F-4BBD54F99B0B}" name="Column5986"/>
    <tableColumn id="5987" xr3:uid="{3841CB31-2957-4621-A78F-A21AEC48C8C9}" name="Column5987"/>
    <tableColumn id="5988" xr3:uid="{CECF1173-373B-429B-BD7B-63B7404BDC76}" name="Column5988"/>
    <tableColumn id="5989" xr3:uid="{4302CC0E-1177-46B8-9CB9-9BA12F12A406}" name="Column5989"/>
    <tableColumn id="5990" xr3:uid="{03E56DEE-9B3C-4EDA-8AE4-2F47250B4F62}" name="Column5990"/>
    <tableColumn id="5991" xr3:uid="{89DCEC3C-A0CD-4B63-83AA-000AD1614E2F}" name="Column5991"/>
    <tableColumn id="5992" xr3:uid="{B1153A31-0EF0-44EB-9447-242C67FBA0A8}" name="Column5992"/>
    <tableColumn id="5993" xr3:uid="{BFB24B93-6838-4D01-9DAE-13BF2924AD35}" name="Column5993"/>
    <tableColumn id="5994" xr3:uid="{F50CE108-0921-4519-9606-E06392ABE395}" name="Column5994"/>
    <tableColumn id="5995" xr3:uid="{787E7BA1-5508-4D17-A983-3E848E6C6F37}" name="Column5995"/>
    <tableColumn id="5996" xr3:uid="{0E399550-3584-453C-A064-E5A8D79D22EE}" name="Column5996"/>
    <tableColumn id="5997" xr3:uid="{0F142F58-08E8-4841-B245-514DDD725402}" name="Column5997"/>
    <tableColumn id="5998" xr3:uid="{6A88094C-4ECE-4A38-803F-DA9973107B60}" name="Column5998"/>
    <tableColumn id="5999" xr3:uid="{70CC7578-3611-497C-B02B-5B38517EA6DF}" name="Column5999"/>
    <tableColumn id="6000" xr3:uid="{92665A04-317E-40C3-AB64-D7D71446B7A0}" name="Column6000"/>
    <tableColumn id="6001" xr3:uid="{482C7FFA-2DF0-42B4-BF79-1DEB180B1457}" name="Column6001"/>
    <tableColumn id="6002" xr3:uid="{EAE2A5B4-4028-410F-A940-4023CAB171DF}" name="Column6002"/>
    <tableColumn id="6003" xr3:uid="{111D61BE-BBA1-4B2F-98CB-2F154DDA3ED4}" name="Column6003"/>
    <tableColumn id="6004" xr3:uid="{8B0A3B53-6EDD-479B-B5A1-59F5662AF7AE}" name="Column6004"/>
    <tableColumn id="6005" xr3:uid="{6BFA108D-4399-4C69-84F4-39E5C54C60F2}" name="Column6005"/>
    <tableColumn id="6006" xr3:uid="{C8A93BA2-DE17-45BB-BBF1-CAA59C2F01FD}" name="Column6006"/>
    <tableColumn id="6007" xr3:uid="{C889CF0F-2FD7-48DD-B6F7-ACD4C9A0EC78}" name="Column6007"/>
    <tableColumn id="6008" xr3:uid="{99193AD4-139A-4364-91BC-1532D2501893}" name="Column6008"/>
    <tableColumn id="6009" xr3:uid="{122AC200-69AE-41FB-AE34-EEF5D30FCCC4}" name="Column6009"/>
    <tableColumn id="6010" xr3:uid="{C6889AC3-71CB-4129-B0D5-BE52DDFE8338}" name="Column6010"/>
    <tableColumn id="6011" xr3:uid="{931865B1-FCFB-4EF7-A7BC-089ADBADFF3E}" name="Column6011"/>
    <tableColumn id="6012" xr3:uid="{6B93A1C5-2E7B-48AF-AFDC-A806F34C46E3}" name="Column6012"/>
    <tableColumn id="6013" xr3:uid="{F631023B-BCC6-4394-A96E-6DC97F1A9E8C}" name="Column6013"/>
    <tableColumn id="6014" xr3:uid="{13D0A53E-F71D-4033-8F87-E30921123ED4}" name="Column6014"/>
    <tableColumn id="6015" xr3:uid="{1F90CF3D-0BCD-44A0-95BE-EF8331718CEB}" name="Column6015"/>
    <tableColumn id="6016" xr3:uid="{5D62CEE9-1A2F-488B-8A15-36D6A895C805}" name="Column6016"/>
    <tableColumn id="6017" xr3:uid="{1BB0A277-BD93-46BC-8CEB-2C8BDBAAB5C7}" name="Column6017"/>
    <tableColumn id="6018" xr3:uid="{11BACDCA-D466-4FE1-B277-8CC53A005F7C}" name="Column6018"/>
    <tableColumn id="6019" xr3:uid="{53C5DC6D-E37A-41CD-BDA6-67D5FED9D4BA}" name="Column6019"/>
    <tableColumn id="6020" xr3:uid="{B900CDE5-F0AA-455A-916C-CAE05308CF4F}" name="Column6020"/>
    <tableColumn id="6021" xr3:uid="{0D7B0600-026A-4D61-B6AA-9D018B0BFAFC}" name="Column6021"/>
    <tableColumn id="6022" xr3:uid="{F61B82AA-11DA-46EA-8138-CD6CB2920A3E}" name="Column6022"/>
    <tableColumn id="6023" xr3:uid="{C5F3CFC9-1A75-4417-A343-7A20822B568D}" name="Column6023"/>
    <tableColumn id="6024" xr3:uid="{3B5B0031-F5DF-43A0-ABE4-14A2B5F4C0E4}" name="Column6024"/>
    <tableColumn id="6025" xr3:uid="{B9317582-26E8-4F6D-936D-9D6691999F7D}" name="Column6025"/>
    <tableColumn id="6026" xr3:uid="{F421BC47-9989-4275-94CE-9A497883A1FA}" name="Column6026"/>
    <tableColumn id="6027" xr3:uid="{9A8D6E6B-E5CF-4C30-B923-10FD5D988014}" name="Column6027"/>
    <tableColumn id="6028" xr3:uid="{AAF237C4-6BF3-4413-AD42-8E273D761238}" name="Column6028"/>
    <tableColumn id="6029" xr3:uid="{10A969B0-700D-4BAD-9DAA-A37F966464F8}" name="Column6029"/>
    <tableColumn id="6030" xr3:uid="{11DD8889-DDBF-40C3-AE64-C01876A93939}" name="Column6030"/>
    <tableColumn id="6031" xr3:uid="{FD167F13-9F8E-450E-B5DC-8C124E869500}" name="Column6031"/>
    <tableColumn id="6032" xr3:uid="{57558240-13B9-405B-AC7B-A085BE54231A}" name="Column6032"/>
    <tableColumn id="6033" xr3:uid="{80A3C48C-BC9F-4DF4-8A54-590963A54406}" name="Column6033"/>
    <tableColumn id="6034" xr3:uid="{82D9C6E0-0139-4221-AD23-354A5A4DF4AF}" name="Column6034"/>
    <tableColumn id="6035" xr3:uid="{999817D8-F838-4C30-9CDD-99F018374EC9}" name="Column6035"/>
    <tableColumn id="6036" xr3:uid="{5F634767-FB03-4081-B51A-0946D5C06691}" name="Column6036"/>
    <tableColumn id="6037" xr3:uid="{762D6E24-B1C5-4465-B0F2-EDEB9E6636BB}" name="Column6037"/>
    <tableColumn id="6038" xr3:uid="{296169B2-2644-44B7-A0F9-F457CB476712}" name="Column6038"/>
    <tableColumn id="6039" xr3:uid="{023F30BC-BD31-434D-A486-20ECE4BB6119}" name="Column6039"/>
    <tableColumn id="6040" xr3:uid="{14867C58-7DCA-413D-BE44-78011A429F38}" name="Column6040"/>
    <tableColumn id="6041" xr3:uid="{95F68EBC-62C1-4F40-BD29-6F46A95D4352}" name="Column6041"/>
    <tableColumn id="6042" xr3:uid="{4D5F1434-715E-4B08-BB04-7258FBA8C9BB}" name="Column6042"/>
    <tableColumn id="6043" xr3:uid="{4401C7AB-8F26-43C9-938D-BCA23ABB5F07}" name="Column6043"/>
    <tableColumn id="6044" xr3:uid="{1D24D602-E644-4140-AC9F-F501E9CB93A7}" name="Column6044"/>
    <tableColumn id="6045" xr3:uid="{70B11466-FD39-42C4-A055-CC07245195E7}" name="Column6045"/>
    <tableColumn id="6046" xr3:uid="{9FF00690-1CFE-4191-8ECE-9589EA49CD5F}" name="Column6046"/>
    <tableColumn id="6047" xr3:uid="{7FD12637-7F98-4B69-9A6E-1EE7F5C3A681}" name="Column6047"/>
    <tableColumn id="6048" xr3:uid="{DF8F95BE-E847-410F-B843-C7B9034ADC46}" name="Column6048"/>
    <tableColumn id="6049" xr3:uid="{86DFF80A-7C47-4229-B511-CED3D7ADCD0E}" name="Column6049"/>
    <tableColumn id="6050" xr3:uid="{3F070421-61F9-4775-924E-C3A7AB30D1FF}" name="Column6050"/>
    <tableColumn id="6051" xr3:uid="{547FA653-A6E0-4ACB-91E7-FDFB128C73A2}" name="Column6051"/>
    <tableColumn id="6052" xr3:uid="{DD2CBB04-5960-4993-8B6A-3F517ADCF7B0}" name="Column6052"/>
    <tableColumn id="6053" xr3:uid="{A98AC590-97C3-4F94-96B1-116532ED84D9}" name="Column6053"/>
    <tableColumn id="6054" xr3:uid="{27F9ACCB-8006-4697-AF93-CFAD40BF60E3}" name="Column6054"/>
    <tableColumn id="6055" xr3:uid="{AC390AB9-FE53-41BC-95FA-906D51FEFCB5}" name="Column6055"/>
    <tableColumn id="6056" xr3:uid="{7812A607-979B-4171-BA51-FD46AAAA4E30}" name="Column6056"/>
    <tableColumn id="6057" xr3:uid="{A375893C-8BF4-418A-8A1D-A3515F5DE259}" name="Column6057"/>
    <tableColumn id="6058" xr3:uid="{1DE6CC7C-4BE6-4A79-99A7-191C77669F0D}" name="Column6058"/>
    <tableColumn id="6059" xr3:uid="{55A3852A-2B19-48A0-8C4F-0BA40FB1D154}" name="Column6059"/>
    <tableColumn id="6060" xr3:uid="{5A6849D7-0990-425D-B21E-DBB9B02F3EBD}" name="Column6060"/>
    <tableColumn id="6061" xr3:uid="{8CCC6660-C1FD-49B1-AED6-23987519FA16}" name="Column6061"/>
    <tableColumn id="6062" xr3:uid="{D776FEF0-E589-488B-AC22-03874287C17D}" name="Column6062"/>
    <tableColumn id="6063" xr3:uid="{E9F154E2-A751-43AE-87FA-62FE98DC3779}" name="Column6063"/>
    <tableColumn id="6064" xr3:uid="{9B0A535B-76EF-4126-ADFA-DD4EA288156A}" name="Column6064"/>
    <tableColumn id="6065" xr3:uid="{7CCEFA3B-6C0E-4131-979B-41E8C71C35B4}" name="Column6065"/>
    <tableColumn id="6066" xr3:uid="{3F7FE55C-17F1-4B43-8A0E-F36383A3E283}" name="Column6066"/>
    <tableColumn id="6067" xr3:uid="{B0B47F36-9E47-437B-AC77-C0351EEC7399}" name="Column6067"/>
    <tableColumn id="6068" xr3:uid="{9271B464-E5AE-4CC5-83D3-6CE5D564E91F}" name="Column6068"/>
    <tableColumn id="6069" xr3:uid="{BFDFB643-BC2E-49B7-8BFA-EB46E1898A1B}" name="Column6069"/>
    <tableColumn id="6070" xr3:uid="{BF010124-6611-4D0C-AD02-CC35E32D5305}" name="Column6070"/>
    <tableColumn id="6071" xr3:uid="{2CA529EC-B127-4716-9A8B-81A3F6913129}" name="Column6071"/>
    <tableColumn id="6072" xr3:uid="{6CCD5EEF-76F5-4CF9-B147-76406A4800B1}" name="Column6072"/>
    <tableColumn id="6073" xr3:uid="{7E97EB5A-7B98-49B9-8B98-52A85179E663}" name="Column6073"/>
    <tableColumn id="6074" xr3:uid="{9BDCFF55-F1F0-43A6-8AED-E8712D354C2C}" name="Column6074"/>
    <tableColumn id="6075" xr3:uid="{12660CF9-B856-421E-9A76-F6272E559D31}" name="Column6075"/>
    <tableColumn id="6076" xr3:uid="{30B0E391-C94A-443F-B732-B3A273F20645}" name="Column6076"/>
    <tableColumn id="6077" xr3:uid="{D04C6A09-EF65-4B2E-9A6C-F720AFDF3EEC}" name="Column6077"/>
    <tableColumn id="6078" xr3:uid="{6568E8F7-EBBB-4F63-A05D-8DA54F1E6224}" name="Column6078"/>
    <tableColumn id="6079" xr3:uid="{0E2CDEF2-24DD-4C0A-B2BE-4EA35B538993}" name="Column6079"/>
    <tableColumn id="6080" xr3:uid="{EBCDAD65-9FCE-4E0E-A0A9-42737904AE0D}" name="Column6080"/>
    <tableColumn id="6081" xr3:uid="{08CE6F9C-BCD3-4E36-917F-43B793411E3C}" name="Column6081"/>
    <tableColumn id="6082" xr3:uid="{231D6A9C-D089-47FA-9C48-11F0D23BF847}" name="Column6082"/>
    <tableColumn id="6083" xr3:uid="{C192AC6C-72EA-466F-96E0-C84734B6BC52}" name="Column6083"/>
    <tableColumn id="6084" xr3:uid="{E5F8AFA6-00A9-46AA-84A6-843B96EA3E8F}" name="Column6084"/>
    <tableColumn id="6085" xr3:uid="{C195F001-B192-484E-95F2-B5441ACA3994}" name="Column6085"/>
    <tableColumn id="6086" xr3:uid="{C210E46A-A540-4D5F-8749-C165E48FBCD1}" name="Column6086"/>
    <tableColumn id="6087" xr3:uid="{4B1CDB27-78C8-4C27-941C-242997F33F95}" name="Column6087"/>
    <tableColumn id="6088" xr3:uid="{8FA7CC55-20D2-48C0-B543-A08DAAE63BCB}" name="Column6088"/>
    <tableColumn id="6089" xr3:uid="{D548F5DF-E88A-40DF-9DEB-22ABF04A1FB0}" name="Column6089"/>
    <tableColumn id="6090" xr3:uid="{057F9CDD-F4E5-4BBC-8A93-5B911CBBB271}" name="Column6090"/>
    <tableColumn id="6091" xr3:uid="{BA67ED4E-8651-4DA9-B6F9-9896E62C2566}" name="Column6091"/>
    <tableColumn id="6092" xr3:uid="{E6B34936-D48C-438D-960A-F60380D1D105}" name="Column6092"/>
    <tableColumn id="6093" xr3:uid="{7802C5A2-1FEB-4332-9BD1-19B250D87278}" name="Column6093"/>
    <tableColumn id="6094" xr3:uid="{CF8AD5EE-C41C-4690-8672-04440FA8DDDD}" name="Column6094"/>
    <tableColumn id="6095" xr3:uid="{1F846766-4FC1-4A88-A65B-B47D3EE3F675}" name="Column6095"/>
    <tableColumn id="6096" xr3:uid="{8104DAA0-C5DA-4CAB-B113-50614D031E71}" name="Column6096"/>
    <tableColumn id="6097" xr3:uid="{1ACCFACD-0E21-4270-AE73-67DEDA2D992C}" name="Column6097"/>
    <tableColumn id="6098" xr3:uid="{89836912-01E2-4661-89B2-DD31CB61D47A}" name="Column6098"/>
    <tableColumn id="6099" xr3:uid="{A387BFB1-8C94-4256-9111-7EE96BDCBEB0}" name="Column6099"/>
    <tableColumn id="6100" xr3:uid="{2C2B878D-BFFF-4CAA-B4DB-6092100A5B54}" name="Column6100"/>
    <tableColumn id="6101" xr3:uid="{6E283B91-6317-4798-A69C-56742CEAE4C8}" name="Column6101"/>
    <tableColumn id="6102" xr3:uid="{443F3E80-6A5E-4241-BB04-72F6931EB23E}" name="Column6102"/>
    <tableColumn id="6103" xr3:uid="{7DEDF312-37BE-4274-9304-5BBE1F29BEF0}" name="Column6103"/>
    <tableColumn id="6104" xr3:uid="{2790DB63-9E01-4082-8C33-8AE6F9CE8347}" name="Column6104"/>
    <tableColumn id="6105" xr3:uid="{A18E3388-67C6-456F-A158-E0584C98B886}" name="Column6105"/>
    <tableColumn id="6106" xr3:uid="{90684688-3442-44DD-80E0-2C4CAD3CA22E}" name="Column6106"/>
    <tableColumn id="6107" xr3:uid="{F0648115-0668-42D8-8FFE-6B3B681D5480}" name="Column6107"/>
    <tableColumn id="6108" xr3:uid="{48D4E3A2-A126-4067-8B47-F5D378C9B873}" name="Column6108"/>
    <tableColumn id="6109" xr3:uid="{3362E507-7F54-4E62-86D4-80F6CAFEA95B}" name="Column6109"/>
    <tableColumn id="6110" xr3:uid="{1CD6F347-860B-4BD3-BBA3-1EF35DB106CF}" name="Column6110"/>
    <tableColumn id="6111" xr3:uid="{0DC13E29-7E93-4F9B-AEDC-809757DFB11F}" name="Column6111"/>
    <tableColumn id="6112" xr3:uid="{C9A97084-470E-43C5-8C45-AB8C4620C917}" name="Column6112"/>
    <tableColumn id="6113" xr3:uid="{5E5CD95A-21AB-4BA5-80FA-8EB86C5C84A1}" name="Column6113"/>
    <tableColumn id="6114" xr3:uid="{EA5AC07A-A664-446E-B92B-7E73B759DCBC}" name="Column6114"/>
    <tableColumn id="6115" xr3:uid="{BC337C2C-829E-416C-94D8-13E542A6ACF4}" name="Column6115"/>
    <tableColumn id="6116" xr3:uid="{EBA42D83-C4DD-4FA1-A177-B4EB4857308B}" name="Column6116"/>
    <tableColumn id="6117" xr3:uid="{3738D6B6-1988-45D4-8C19-9C30D021DDB3}" name="Column6117"/>
    <tableColumn id="6118" xr3:uid="{8453B628-0B82-4C58-9A52-743CA8C67A4B}" name="Column6118"/>
    <tableColumn id="6119" xr3:uid="{B9CA7EEE-DFC1-415A-9A05-997AC38EDD4B}" name="Column6119"/>
    <tableColumn id="6120" xr3:uid="{D47E0387-6F4E-4FCE-8E8B-F1872BFC271D}" name="Column6120"/>
    <tableColumn id="6121" xr3:uid="{2BAEE252-6CE9-4C33-9444-09B0FFCA3DEF}" name="Column6121"/>
    <tableColumn id="6122" xr3:uid="{F0478CDF-099F-4FFE-A24C-A8AE9D60FE37}" name="Column6122"/>
    <tableColumn id="6123" xr3:uid="{D90D1CD6-BBAC-462E-8552-803C25999FE7}" name="Column6123"/>
    <tableColumn id="6124" xr3:uid="{D824A062-73A7-48B9-9E9B-DA94CB9C04D6}" name="Column6124"/>
    <tableColumn id="6125" xr3:uid="{41A973C3-BD9A-4C52-A263-ACFAA6FC302E}" name="Column6125"/>
    <tableColumn id="6126" xr3:uid="{65D03C4C-0352-42AE-A7DA-5AC43CC95F01}" name="Column6126"/>
    <tableColumn id="6127" xr3:uid="{B1A0DD78-DC16-4773-BF23-CE259ACF2D67}" name="Column6127"/>
    <tableColumn id="6128" xr3:uid="{CB836AF1-202A-4002-9A7C-D6F26F64DE00}" name="Column6128"/>
    <tableColumn id="6129" xr3:uid="{184B04AF-E4EB-40C2-8E34-8F855CE3A4A9}" name="Column6129"/>
    <tableColumn id="6130" xr3:uid="{EB0E0F47-A6E1-4E29-A07E-0C4138448507}" name="Column6130"/>
    <tableColumn id="6131" xr3:uid="{D5E04098-5D1B-4F62-B500-B1732D7E6A45}" name="Column6131"/>
    <tableColumn id="6132" xr3:uid="{A228707D-2340-4549-BC35-FBBE0418A2FD}" name="Column6132"/>
    <tableColumn id="6133" xr3:uid="{6B08E768-EAF4-4E05-B6B3-98AC2B9BE683}" name="Column6133"/>
    <tableColumn id="6134" xr3:uid="{4FF666AC-5821-49A3-B077-93CAEAA7DEF3}" name="Column6134"/>
    <tableColumn id="6135" xr3:uid="{0A9EC5F8-E396-4F3A-9EBA-16F7CD240214}" name="Column6135"/>
    <tableColumn id="6136" xr3:uid="{0C4AE653-F8F8-417D-AAEE-825D6F9E70AC}" name="Column6136"/>
    <tableColumn id="6137" xr3:uid="{5BB2DD70-A5A8-478C-933E-9BB06D3B0E63}" name="Column6137"/>
    <tableColumn id="6138" xr3:uid="{0CF05E00-3E5E-4658-B9B8-4F659FCC844E}" name="Column6138"/>
    <tableColumn id="6139" xr3:uid="{3D2A0480-3724-44BE-8514-932C6826B2D6}" name="Column6139"/>
    <tableColumn id="6140" xr3:uid="{C7DFAB9E-1FA0-4390-AF13-7E4664596B77}" name="Column6140"/>
    <tableColumn id="6141" xr3:uid="{C693F684-6384-4C1C-AD1A-DB58591D381B}" name="Column6141"/>
    <tableColumn id="6142" xr3:uid="{EB85AEE8-C356-4B3D-9BE1-921803F1E1B4}" name="Column6142"/>
    <tableColumn id="6143" xr3:uid="{DEDD4D40-5575-4C12-9E00-A8EE34E8F200}" name="Column6143"/>
    <tableColumn id="6144" xr3:uid="{62191478-10C1-4B0F-9888-C6EF7F0F6FDE}" name="Column6144"/>
    <tableColumn id="6145" xr3:uid="{335F82D8-6F4D-47C3-AC98-E408F4E10354}" name="Column6145"/>
    <tableColumn id="6146" xr3:uid="{BE4109C3-8578-4867-BCC8-497DDF6D3D7E}" name="Column6146"/>
    <tableColumn id="6147" xr3:uid="{10912525-DEBE-4022-8172-A111D8E46780}" name="Column6147"/>
    <tableColumn id="6148" xr3:uid="{7556A12D-38C8-4DCC-AB6A-272B754E0E46}" name="Column6148"/>
    <tableColumn id="6149" xr3:uid="{423F7474-06D8-46DD-A979-705BC850A0E6}" name="Column6149"/>
    <tableColumn id="6150" xr3:uid="{7D27E079-9633-4434-8436-CE398947556D}" name="Column6150"/>
    <tableColumn id="6151" xr3:uid="{297A76CB-9F7D-4AF2-BA3F-A1561E06BC31}" name="Column6151"/>
    <tableColumn id="6152" xr3:uid="{80EAA464-6D94-44FA-98A3-ADD463DB1BE1}" name="Column6152"/>
    <tableColumn id="6153" xr3:uid="{49CA3B38-390C-4829-8024-C86359035F36}" name="Column6153"/>
    <tableColumn id="6154" xr3:uid="{CA1966C8-2F78-4A49-B543-E812D4E4384C}" name="Column6154"/>
    <tableColumn id="6155" xr3:uid="{A3FB2E64-6824-4091-998C-B3D75F5F3FC2}" name="Column6155"/>
    <tableColumn id="6156" xr3:uid="{05347ABE-AEF6-445E-9F4E-35F9FB0BFF29}" name="Column6156"/>
    <tableColumn id="6157" xr3:uid="{945AF433-243D-4D30-AC26-5C9295A7D03B}" name="Column6157"/>
    <tableColumn id="6158" xr3:uid="{F2DCA83D-8B33-4002-8518-77BF46E995BF}" name="Column6158"/>
    <tableColumn id="6159" xr3:uid="{0DCD4CC9-D810-417C-8F10-EC8637C83BBD}" name="Column6159"/>
    <tableColumn id="6160" xr3:uid="{84F130CD-5CD1-4399-A60D-6A09971BE1E8}" name="Column6160"/>
    <tableColumn id="6161" xr3:uid="{A235E9D5-DB19-4A58-B5FE-75657FF3E2E1}" name="Column6161"/>
    <tableColumn id="6162" xr3:uid="{C385757D-C52C-4F85-B4FE-8FE02F701702}" name="Column6162"/>
    <tableColumn id="6163" xr3:uid="{576502B6-F780-4E80-BCE3-1364D5B54C99}" name="Column6163"/>
    <tableColumn id="6164" xr3:uid="{39F710B6-696E-4B85-A349-D5B7B307177B}" name="Column6164"/>
    <tableColumn id="6165" xr3:uid="{821CD888-C0E6-49BB-9128-784AAB2037C9}" name="Column6165"/>
    <tableColumn id="6166" xr3:uid="{AD4CA6A6-2608-4561-A54F-022613A75F4E}" name="Column6166"/>
    <tableColumn id="6167" xr3:uid="{56C06B3D-9B3F-4CE0-AE1D-608B6491278A}" name="Column6167"/>
    <tableColumn id="6168" xr3:uid="{4176B1C5-68AF-4C69-A029-1B2EFD87BF40}" name="Column6168"/>
    <tableColumn id="6169" xr3:uid="{C9791DEE-86CE-4D21-9002-6ED1A95CA29C}" name="Column6169"/>
    <tableColumn id="6170" xr3:uid="{7FB65D4E-FF1D-439C-8C54-CFAE4A33A0E3}" name="Column6170"/>
    <tableColumn id="6171" xr3:uid="{EBAB30A7-B459-4C67-AA03-2D1B8386D933}" name="Column6171"/>
    <tableColumn id="6172" xr3:uid="{0F3F91D9-D1FD-41B3-80DB-80C3253E13A5}" name="Column6172"/>
    <tableColumn id="6173" xr3:uid="{638523D7-5242-44F9-A9CF-3F00B36B7C70}" name="Column6173"/>
    <tableColumn id="6174" xr3:uid="{B9518AFB-1A23-4FD8-B3C9-7D8B6FF554A9}" name="Column6174"/>
    <tableColumn id="6175" xr3:uid="{14F8EE19-5D50-4BFC-8871-9C58F11B36A2}" name="Column6175"/>
    <tableColumn id="6176" xr3:uid="{B6F74604-6650-4DEB-B473-7B5A2E6EEB10}" name="Column6176"/>
    <tableColumn id="6177" xr3:uid="{D232FC7C-D175-4D9D-9057-C19A7C5178BE}" name="Column6177"/>
    <tableColumn id="6178" xr3:uid="{8E22F7AB-A178-4CE6-94EF-0831E9E9B9DD}" name="Column6178"/>
    <tableColumn id="6179" xr3:uid="{7FF052CB-0978-4715-81E1-69BB5A293133}" name="Column6179"/>
    <tableColumn id="6180" xr3:uid="{95A8F77A-9A02-47AE-AADB-9346F4020BDD}" name="Column6180"/>
    <tableColumn id="6181" xr3:uid="{557436D6-3817-45A9-ADE0-C3B5E645D4E3}" name="Column6181"/>
    <tableColumn id="6182" xr3:uid="{1EA95EE6-9493-4A7C-AF86-6D5EC6412016}" name="Column6182"/>
    <tableColumn id="6183" xr3:uid="{7120A81C-8AC0-4EEB-A936-FFF4113A9F64}" name="Column6183"/>
    <tableColumn id="6184" xr3:uid="{BF73547E-CAE4-4348-99E6-6DCD561B2434}" name="Column6184"/>
    <tableColumn id="6185" xr3:uid="{D82179FB-21A9-4B68-813C-6F30D011FDC7}" name="Column6185"/>
    <tableColumn id="6186" xr3:uid="{5342311A-A1EA-4810-BE9F-3F86791DC477}" name="Column6186"/>
    <tableColumn id="6187" xr3:uid="{00D22C18-D6B9-4B3C-BA54-6A6DA4FDEC09}" name="Column6187"/>
    <tableColumn id="6188" xr3:uid="{EFA432E4-3DB6-465A-90F8-4F9A6E2C1CEF}" name="Column6188"/>
    <tableColumn id="6189" xr3:uid="{7BF83A82-BA8F-4278-96CB-F3258D44FDBF}" name="Column6189"/>
    <tableColumn id="6190" xr3:uid="{841B03C5-ED73-4DA9-98EE-209AC9098CDD}" name="Column6190"/>
    <tableColumn id="6191" xr3:uid="{FFAF6C8E-ACDF-4F2A-9A29-0C65B1C83A56}" name="Column6191"/>
    <tableColumn id="6192" xr3:uid="{EE22DC4B-6EC9-41DA-88D2-6D04E3F39CCA}" name="Column6192"/>
    <tableColumn id="6193" xr3:uid="{6BE491F7-39ED-4312-8118-4E66EAAC1B75}" name="Column6193"/>
    <tableColumn id="6194" xr3:uid="{A0E8C63A-8AF2-4023-9A31-576F595B5F72}" name="Column6194"/>
    <tableColumn id="6195" xr3:uid="{1548EC73-4EBD-4807-99E5-ED637B1BA70A}" name="Column6195"/>
    <tableColumn id="6196" xr3:uid="{AD363230-252A-4458-8B9A-6DAC101F6728}" name="Column6196"/>
    <tableColumn id="6197" xr3:uid="{94982719-0341-4EDF-9819-644176E5FBC8}" name="Column6197"/>
    <tableColumn id="6198" xr3:uid="{CAC1F27C-90CE-483E-AB76-E4ECB6AB9F6B}" name="Column6198"/>
    <tableColumn id="6199" xr3:uid="{910E58C3-D776-4024-A2F4-378B7E846237}" name="Column6199"/>
    <tableColumn id="6200" xr3:uid="{163DC815-8E7D-4EF3-BF92-50C952FD1DA1}" name="Column6200"/>
    <tableColumn id="6201" xr3:uid="{EB0AEDB8-1D5B-401B-8517-FAEA69D965B8}" name="Column6201"/>
    <tableColumn id="6202" xr3:uid="{D248FF17-72FA-4763-B821-AA3CED28F469}" name="Column6202"/>
    <tableColumn id="6203" xr3:uid="{2AC61F76-9DCB-44F9-AD27-26F0DB8DA08C}" name="Column6203"/>
    <tableColumn id="6204" xr3:uid="{3C7773AB-A23A-4E46-B4D9-02A626F62C73}" name="Column6204"/>
    <tableColumn id="6205" xr3:uid="{D2E0A6D0-E478-4272-A828-09191360E608}" name="Column6205"/>
    <tableColumn id="6206" xr3:uid="{6EA3BC10-F891-4620-B67B-B734B39C9C3A}" name="Column6206"/>
    <tableColumn id="6207" xr3:uid="{367796EF-DD21-401C-A644-96817F95ACA9}" name="Column6207"/>
    <tableColumn id="6208" xr3:uid="{411FDB3A-A868-4B61-8F83-E77DF4D10952}" name="Column6208"/>
    <tableColumn id="6209" xr3:uid="{C1E4CFCE-97DF-491A-B27B-154034EE5EF9}" name="Column6209"/>
    <tableColumn id="6210" xr3:uid="{0F461273-0160-4FD0-9EFB-54DCCC1781B8}" name="Column6210"/>
    <tableColumn id="6211" xr3:uid="{76A4CDBD-7B1C-48BF-91E5-24A6C6095FEE}" name="Column6211"/>
    <tableColumn id="6212" xr3:uid="{4FD2FADA-FB8B-488A-BA84-A964EA994361}" name="Column6212"/>
    <tableColumn id="6213" xr3:uid="{FEE3AC3D-A5E0-469D-856E-69293C4EB198}" name="Column6213"/>
    <tableColumn id="6214" xr3:uid="{AB769801-D16F-411C-AC57-D40C93010A82}" name="Column6214"/>
    <tableColumn id="6215" xr3:uid="{793A6216-3DDD-4E34-902A-9E292DEDD712}" name="Column6215"/>
    <tableColumn id="6216" xr3:uid="{16A47698-3F98-4DCB-A639-E39509069C41}" name="Column6216"/>
    <tableColumn id="6217" xr3:uid="{9F688B78-336C-46EE-8D67-BFB59F0D7BC4}" name="Column6217"/>
    <tableColumn id="6218" xr3:uid="{A85E8351-59B5-4B4A-9E7C-92847E521223}" name="Column6218"/>
    <tableColumn id="6219" xr3:uid="{B360FF4B-5A6F-4B45-BD25-18901495E01D}" name="Column6219"/>
    <tableColumn id="6220" xr3:uid="{D258593B-E86E-435A-AB48-1EAEE8CFF868}" name="Column6220"/>
    <tableColumn id="6221" xr3:uid="{E089BDE2-5909-4839-9F7B-F74ABC7AF3D0}" name="Column6221"/>
    <tableColumn id="6222" xr3:uid="{F58897A0-9C7E-429C-BB4B-CDA80180CD6C}" name="Column6222"/>
    <tableColumn id="6223" xr3:uid="{7315FEFA-4160-45D5-9A5B-75668AB954FA}" name="Column6223"/>
    <tableColumn id="6224" xr3:uid="{FE769263-910F-4A3E-99B0-398D0C7FFF1C}" name="Column6224"/>
    <tableColumn id="6225" xr3:uid="{0733AAEA-2C54-4FD4-95AA-BC580D0419A4}" name="Column6225"/>
    <tableColumn id="6226" xr3:uid="{CADE8A45-5F05-4641-BAA0-17458272A1D0}" name="Column6226"/>
    <tableColumn id="6227" xr3:uid="{81655705-2E08-45A9-B92F-68E3F0BE449F}" name="Column6227"/>
    <tableColumn id="6228" xr3:uid="{A83F0BE0-EC30-4718-85A7-8BB26D036A09}" name="Column6228"/>
    <tableColumn id="6229" xr3:uid="{583A4F31-351E-47A8-BC5F-74BF17C3E4E8}" name="Column6229"/>
    <tableColumn id="6230" xr3:uid="{8D3A1463-2A68-48EE-8157-DE2CD62B77CC}" name="Column6230"/>
    <tableColumn id="6231" xr3:uid="{8C122E8B-0904-41EE-8EEA-6F7917450240}" name="Column6231"/>
    <tableColumn id="6232" xr3:uid="{C336A720-86E2-439C-83C5-0E148676D519}" name="Column6232"/>
    <tableColumn id="6233" xr3:uid="{8AB52981-35BD-4C07-8C91-60138281A8A9}" name="Column6233"/>
    <tableColumn id="6234" xr3:uid="{31B5191B-6CC8-4313-BFDE-192DAA44A920}" name="Column6234"/>
    <tableColumn id="6235" xr3:uid="{9C78A6A1-3183-4702-918E-0CA9CD3001F5}" name="Column6235"/>
    <tableColumn id="6236" xr3:uid="{E99EF6A4-F622-4E6C-9EFD-B34B6709691B}" name="Column6236"/>
    <tableColumn id="6237" xr3:uid="{65AB5D3E-66E3-4224-A68C-5A954E945094}" name="Column6237"/>
    <tableColumn id="6238" xr3:uid="{401079D3-D7D3-4D0A-9171-33B29059CE90}" name="Column6238"/>
    <tableColumn id="6239" xr3:uid="{9D6DB209-DA6C-46FB-802B-8D3B2FBD72E0}" name="Column6239"/>
    <tableColumn id="6240" xr3:uid="{5532CE52-2ED6-40CC-BA28-FECB6AA27B34}" name="Column6240"/>
    <tableColumn id="6241" xr3:uid="{EB8323B6-2A01-48C3-A517-9473A014BA81}" name="Column6241"/>
    <tableColumn id="6242" xr3:uid="{1308A916-8024-4948-9E07-32AD52BEFEDE}" name="Column6242"/>
    <tableColumn id="6243" xr3:uid="{D94E6BEA-05EA-4265-9369-BF8557A4BC59}" name="Column6243"/>
    <tableColumn id="6244" xr3:uid="{E172172C-AE57-4A41-9C0A-D033535391BE}" name="Column6244"/>
    <tableColumn id="6245" xr3:uid="{DCA0D1A8-B128-475E-935C-BD5A41885DE8}" name="Column6245"/>
    <tableColumn id="6246" xr3:uid="{4918F912-A843-45DF-88A5-0FC3BA6CE9A4}" name="Column6246"/>
    <tableColumn id="6247" xr3:uid="{A4BF9DA4-5816-4F77-8CDD-B9ECD6CFD1F7}" name="Column6247"/>
    <tableColumn id="6248" xr3:uid="{C44F8D06-EA3E-4731-96FF-C39F1BF5396F}" name="Column6248"/>
    <tableColumn id="6249" xr3:uid="{A5A22BBA-739F-44BC-9958-288FB67E22B9}" name="Column6249"/>
    <tableColumn id="6250" xr3:uid="{8A08ED35-ED25-47F1-8F80-6675538059A5}" name="Column6250"/>
    <tableColumn id="6251" xr3:uid="{285AF710-BC99-407D-99ED-16313423F2E4}" name="Column6251"/>
    <tableColumn id="6252" xr3:uid="{C5A3B0FE-390E-463F-827F-3D464291CE4D}" name="Column6252"/>
    <tableColumn id="6253" xr3:uid="{1432F07B-0356-4977-A275-F90651269AC6}" name="Column6253"/>
    <tableColumn id="6254" xr3:uid="{9BE25762-1A21-4C74-B0C6-280125375668}" name="Column6254"/>
    <tableColumn id="6255" xr3:uid="{B2F8B363-65ED-480A-9FE6-2E51980E7484}" name="Column6255"/>
    <tableColumn id="6256" xr3:uid="{72204C43-0509-4497-8324-53DC70DCFD50}" name="Column6256"/>
    <tableColumn id="6257" xr3:uid="{D933834B-2058-4A23-A974-5F2E6A73C398}" name="Column6257"/>
    <tableColumn id="6258" xr3:uid="{9F16C467-C338-4027-8522-1DBFAC1A5369}" name="Column6258"/>
    <tableColumn id="6259" xr3:uid="{6060BCC7-6852-4358-B394-47CC4194F9B8}" name="Column6259"/>
    <tableColumn id="6260" xr3:uid="{ABBC9823-9927-4B2D-9C2D-122AA6FC8BA1}" name="Column6260"/>
    <tableColumn id="6261" xr3:uid="{84DC9619-31C5-4AA8-B1DE-3F16572CDBC7}" name="Column6261"/>
    <tableColumn id="6262" xr3:uid="{AC433293-4557-46EC-A0DC-70F1084CCE24}" name="Column6262"/>
    <tableColumn id="6263" xr3:uid="{74435537-4123-44BE-82FE-DD45739494C3}" name="Column6263"/>
    <tableColumn id="6264" xr3:uid="{E502A753-3E69-4680-8139-514D136F1F0D}" name="Column6264"/>
    <tableColumn id="6265" xr3:uid="{7E4070E4-758D-469A-987E-B4BED06F94DF}" name="Column6265"/>
    <tableColumn id="6266" xr3:uid="{44591C6E-188D-4E95-BF7F-CFA3AC2112B6}" name="Column6266"/>
    <tableColumn id="6267" xr3:uid="{2E832E48-8258-40F7-86E4-F68BD348FF23}" name="Column6267"/>
    <tableColumn id="6268" xr3:uid="{C62A71F1-BEB5-430E-9C9F-4C30DD10054E}" name="Column6268"/>
    <tableColumn id="6269" xr3:uid="{B419E129-12F1-4A6C-9367-EA244081084F}" name="Column6269"/>
    <tableColumn id="6270" xr3:uid="{C179C46D-ABB1-45E7-B937-232C33E641E0}" name="Column6270"/>
    <tableColumn id="6271" xr3:uid="{A3EF98C6-5D50-4FD0-BB0C-BB028A15C056}" name="Column6271"/>
    <tableColumn id="6272" xr3:uid="{B988635D-6D47-4E77-9E4C-BE5C5E0F5C4F}" name="Column6272"/>
    <tableColumn id="6273" xr3:uid="{EF57EAE9-B907-4683-874B-68C4C4736C75}" name="Column6273"/>
    <tableColumn id="6274" xr3:uid="{08DCED86-57C4-41E6-8500-3D49ECBF5689}" name="Column6274"/>
    <tableColumn id="6275" xr3:uid="{A91BE28C-0907-4448-BA54-FC3C565083FB}" name="Column6275"/>
    <tableColumn id="6276" xr3:uid="{4ABF449E-86C2-4C6C-B6D5-E8F11C4978A4}" name="Column6276"/>
    <tableColumn id="6277" xr3:uid="{390C11B0-D9B5-4989-96A2-63BA2CF4B7BE}" name="Column6277"/>
    <tableColumn id="6278" xr3:uid="{63AE8600-B1A0-4AD7-9E15-C3CED1792B7C}" name="Column6278"/>
    <tableColumn id="6279" xr3:uid="{DBC7A1F6-D1B8-4D7B-ABCD-D2FB82427D66}" name="Column6279"/>
    <tableColumn id="6280" xr3:uid="{BF30019B-F838-469F-9E8F-6FD33A284677}" name="Column6280"/>
    <tableColumn id="6281" xr3:uid="{883CE452-6435-4568-ADEB-8B9E72517171}" name="Column6281"/>
    <tableColumn id="6282" xr3:uid="{493D6C23-8A19-4A23-9706-501899CE351B}" name="Column6282"/>
    <tableColumn id="6283" xr3:uid="{169F6F58-A360-4FC1-94D1-7FEDC809960F}" name="Column6283"/>
    <tableColumn id="6284" xr3:uid="{03AFF722-869E-4043-9B6D-6F521ECEEC95}" name="Column6284"/>
    <tableColumn id="6285" xr3:uid="{8A1966F4-F6A4-42AD-AA15-F75E3F016399}" name="Column6285"/>
    <tableColumn id="6286" xr3:uid="{2C3AAF6A-CA2D-45F8-9730-962B202E8F7A}" name="Column6286"/>
    <tableColumn id="6287" xr3:uid="{866A5A91-688A-4012-9A6C-A56FAB49769D}" name="Column6287"/>
    <tableColumn id="6288" xr3:uid="{E3C3FB67-C1AB-4B92-BF3E-F1AD2930DFE5}" name="Column6288"/>
    <tableColumn id="6289" xr3:uid="{4D06F77F-617A-445F-9EB6-9EC4D3F0DDC9}" name="Column6289"/>
    <tableColumn id="6290" xr3:uid="{B0B31701-FF98-454C-8699-BED2F56721C2}" name="Column6290"/>
    <tableColumn id="6291" xr3:uid="{C4CC0A96-3E74-4B60-BC3C-F1EA9D81116F}" name="Column6291"/>
    <tableColumn id="6292" xr3:uid="{1B16ADFB-2D18-41C4-8226-628A7C39EED6}" name="Column6292"/>
    <tableColumn id="6293" xr3:uid="{B6888659-B6C3-4D3F-9D62-2BDF9669001D}" name="Column6293"/>
    <tableColumn id="6294" xr3:uid="{983A126B-2990-46FD-ADE8-8A66D22AC6AF}" name="Column6294"/>
    <tableColumn id="6295" xr3:uid="{9223DA52-5F1E-4F6F-B436-BF1D9DFDD546}" name="Column6295"/>
    <tableColumn id="6296" xr3:uid="{11C8A233-2BAE-42DC-BE42-D77971B9AE83}" name="Column6296"/>
    <tableColumn id="6297" xr3:uid="{33909C96-67DB-4F65-B6B6-3D37A9E8DF9E}" name="Column6297"/>
    <tableColumn id="6298" xr3:uid="{69B92C17-F9A0-4081-B687-75D626F4AEE3}" name="Column6298"/>
    <tableColumn id="6299" xr3:uid="{BD972115-087C-412D-9F15-03001DC48B96}" name="Column6299"/>
    <tableColumn id="6300" xr3:uid="{5F384C3F-A0D9-4364-9DA3-A42355FFF357}" name="Column6300"/>
    <tableColumn id="6301" xr3:uid="{36D069D8-2262-4C9D-A9C6-EC16D6281EE2}" name="Column6301"/>
    <tableColumn id="6302" xr3:uid="{B802ED2D-B674-402F-AD9C-00EE22C32B3B}" name="Column6302"/>
    <tableColumn id="6303" xr3:uid="{EAC93E4C-833D-4BBB-ADC0-746F8607C57D}" name="Column6303"/>
    <tableColumn id="6304" xr3:uid="{68876B7E-E7B4-42B8-BBF3-9EE5B5A5573E}" name="Column6304"/>
    <tableColumn id="6305" xr3:uid="{A7D3CA4F-1A52-469A-A9B9-2A3411A113F5}" name="Column6305"/>
    <tableColumn id="6306" xr3:uid="{6956BA5F-FC4C-4585-9BD6-D119E9ABDE98}" name="Column6306"/>
    <tableColumn id="6307" xr3:uid="{07441855-BB31-4F64-81A2-E1E83D10544B}" name="Column6307"/>
    <tableColumn id="6308" xr3:uid="{A2CEBD12-FBCA-463C-B34C-12B1449C1CF6}" name="Column6308"/>
    <tableColumn id="6309" xr3:uid="{DEA82AC4-9B60-4DF9-AE3D-2A4A57A369A0}" name="Column6309"/>
    <tableColumn id="6310" xr3:uid="{CB42B15E-3BCE-4F39-A798-42F087DB9FD2}" name="Column6310"/>
    <tableColumn id="6311" xr3:uid="{0A29BA7B-B459-4618-A05E-CF09AFF4F934}" name="Column6311"/>
    <tableColumn id="6312" xr3:uid="{85FD20CC-A0FE-4273-BD59-F079B5E9D042}" name="Column6312"/>
    <tableColumn id="6313" xr3:uid="{333B59B9-781A-4230-99A3-0DC8767B3197}" name="Column6313"/>
    <tableColumn id="6314" xr3:uid="{1E9C4226-74D9-4313-A337-6F68B7F99826}" name="Column6314"/>
    <tableColumn id="6315" xr3:uid="{4BC34F79-D46A-4093-9354-2DCD4447F6B1}" name="Column6315"/>
    <tableColumn id="6316" xr3:uid="{83BBFFB0-F751-4F10-A90C-86BE4F641A6E}" name="Column6316"/>
    <tableColumn id="6317" xr3:uid="{252A6B3D-223B-49F2-B07A-BA4B94887433}" name="Column6317"/>
    <tableColumn id="6318" xr3:uid="{BFA54C89-DA12-4196-B061-4AE6803FC116}" name="Column6318"/>
    <tableColumn id="6319" xr3:uid="{CF5B3524-A3B6-45FB-B63A-6E2DC3CF4E19}" name="Column6319"/>
    <tableColumn id="6320" xr3:uid="{CDD55AFF-6947-4CCF-8DEC-D259600F3472}" name="Column6320"/>
    <tableColumn id="6321" xr3:uid="{A3D0DA9F-75A5-4C4E-88C7-CD68E82D13BA}" name="Column6321"/>
    <tableColumn id="6322" xr3:uid="{22A39EE6-6B00-4590-8812-752DF033353E}" name="Column6322"/>
    <tableColumn id="6323" xr3:uid="{080AE411-5EAB-4484-8492-3082CA3AEBB8}" name="Column6323"/>
    <tableColumn id="6324" xr3:uid="{243246F1-8F49-4881-8B26-7B979DB16AAE}" name="Column6324"/>
    <tableColumn id="6325" xr3:uid="{0543529C-B373-415E-BE65-B4432B968C53}" name="Column6325"/>
    <tableColumn id="6326" xr3:uid="{2C7891A3-E626-4A94-AD83-1619B4F0B628}" name="Column6326"/>
    <tableColumn id="6327" xr3:uid="{F5918697-5445-43E3-A7FD-35D559AF63E3}" name="Column6327"/>
    <tableColumn id="6328" xr3:uid="{BEF5064D-751B-4BEE-8FCE-5046DAFDA870}" name="Column6328"/>
    <tableColumn id="6329" xr3:uid="{664B97EA-0DC7-40B4-8EAC-22D239ED9E3E}" name="Column6329"/>
    <tableColumn id="6330" xr3:uid="{37593A7C-3F1E-4AAD-8E3C-55B2FB1B7C29}" name="Column6330"/>
    <tableColumn id="6331" xr3:uid="{A50D83FA-EE0B-4F70-91A4-AB2ECCF4F065}" name="Column6331"/>
    <tableColumn id="6332" xr3:uid="{2EFA0244-F2CB-4453-876F-F1212439617A}" name="Column6332"/>
    <tableColumn id="6333" xr3:uid="{9EBB7D1B-BE3A-42E1-A0D8-79FFC6CFC721}" name="Column6333"/>
    <tableColumn id="6334" xr3:uid="{7B6A1A29-FC74-4E37-8571-2362D05B23A8}" name="Column6334"/>
    <tableColumn id="6335" xr3:uid="{B412EB95-0DC9-4202-8AFA-AE54BE957383}" name="Column6335"/>
    <tableColumn id="6336" xr3:uid="{92C54952-AC59-44CF-A6F4-6C4B25C023CD}" name="Column6336"/>
    <tableColumn id="6337" xr3:uid="{CD95E1DE-5624-4109-BB25-93AE0D9C9A11}" name="Column6337"/>
    <tableColumn id="6338" xr3:uid="{1460F2D3-46B4-4238-AD77-448EE2FF9D77}" name="Column6338"/>
    <tableColumn id="6339" xr3:uid="{C58E1844-B724-419D-BF67-0F8FCCD59CB9}" name="Column6339"/>
    <tableColumn id="6340" xr3:uid="{DB391A59-DC98-4F6E-B06F-5C80E404091F}" name="Column6340"/>
    <tableColumn id="6341" xr3:uid="{DED1DDBE-E8DF-45F4-B9A2-F9D3C47E7CED}" name="Column6341"/>
    <tableColumn id="6342" xr3:uid="{6BDFBA2B-091B-42F1-9B5E-47830549B76F}" name="Column6342"/>
    <tableColumn id="6343" xr3:uid="{4A13E4E7-F271-429C-8DEF-CB35D0FC6DD0}" name="Column6343"/>
    <tableColumn id="6344" xr3:uid="{F3EF2DA3-3CAC-4698-8ECC-880C616BE67C}" name="Column6344"/>
    <tableColumn id="6345" xr3:uid="{22EAD2D9-03F6-45C0-883A-D51BF185410D}" name="Column6345"/>
    <tableColumn id="6346" xr3:uid="{DA47F318-098F-41EF-BC69-9BE2915E6691}" name="Column6346"/>
    <tableColumn id="6347" xr3:uid="{BF491862-AA1C-478B-9ECE-9B458E8A1D02}" name="Column6347"/>
    <tableColumn id="6348" xr3:uid="{6E6BBBA0-17E6-40F6-8D09-ECAEC936A744}" name="Column6348"/>
    <tableColumn id="6349" xr3:uid="{116391B1-46F3-42CE-8EB9-503A332CC63C}" name="Column6349"/>
    <tableColumn id="6350" xr3:uid="{28B5BDCD-983B-4658-84AA-0E3041B7B147}" name="Column6350"/>
    <tableColumn id="6351" xr3:uid="{FA1E413D-C179-4009-B446-434220CFB55F}" name="Column6351"/>
    <tableColumn id="6352" xr3:uid="{95751014-5EDD-4D67-A66E-2E15EBCBAC02}" name="Column6352"/>
    <tableColumn id="6353" xr3:uid="{70612239-8075-47DD-9FC1-227ED83D849A}" name="Column6353"/>
    <tableColumn id="6354" xr3:uid="{B0C1106D-07FC-4C09-8EF8-A08088FE5949}" name="Column6354"/>
    <tableColumn id="6355" xr3:uid="{A90BD456-01E6-47D1-9E2B-E70FD2F91255}" name="Column6355"/>
    <tableColumn id="6356" xr3:uid="{1AB78786-35D0-4DBF-9568-05C40B85BCE6}" name="Column6356"/>
    <tableColumn id="6357" xr3:uid="{887FB40D-2A51-4507-8040-746FC804BBC7}" name="Column6357"/>
    <tableColumn id="6358" xr3:uid="{1FB89915-019B-475A-99A5-B2A1FFCF508C}" name="Column6358"/>
    <tableColumn id="6359" xr3:uid="{BC2CCDF8-E7EB-4BA0-994F-A8DA0301BDA8}" name="Column6359"/>
    <tableColumn id="6360" xr3:uid="{4D7C2CA5-D832-424D-98CE-AC1B984FCB2D}" name="Column6360"/>
    <tableColumn id="6361" xr3:uid="{387BF32A-66F1-4BE3-809E-8D99B75279CB}" name="Column6361"/>
    <tableColumn id="6362" xr3:uid="{5992D659-8D75-4740-AED2-34FBCC990BDD}" name="Column6362"/>
    <tableColumn id="6363" xr3:uid="{30D9F993-4E5F-4AE2-8408-74AEA24C5DAD}" name="Column6363"/>
    <tableColumn id="6364" xr3:uid="{C2A31BAD-81D6-4770-AF37-78B18133326D}" name="Column6364"/>
    <tableColumn id="6365" xr3:uid="{4BC722D4-AB94-4575-85D7-B532D114E2B3}" name="Column6365"/>
    <tableColumn id="6366" xr3:uid="{F3ABE8CE-F646-4708-8AC6-2806425FC884}" name="Column6366"/>
    <tableColumn id="6367" xr3:uid="{05155EF4-9609-4A1A-BB1C-77E018BD06A6}" name="Column6367"/>
    <tableColumn id="6368" xr3:uid="{53A8EC10-38CF-4E73-A9EB-B6454858E7A3}" name="Column6368"/>
    <tableColumn id="6369" xr3:uid="{24D4538C-F30E-4848-BA84-6F1BD610759D}" name="Column6369"/>
    <tableColumn id="6370" xr3:uid="{8C417823-54ED-40B4-901E-908D1488299B}" name="Column6370"/>
    <tableColumn id="6371" xr3:uid="{B5519D18-8773-492B-A587-96046BB7AEEB}" name="Column6371"/>
    <tableColumn id="6372" xr3:uid="{E5DACFAD-DE4A-4A2E-A41B-6F8E15992E8B}" name="Column6372"/>
    <tableColumn id="6373" xr3:uid="{E9E00C08-5795-4C1C-8D50-04254AA47AC0}" name="Column6373"/>
    <tableColumn id="6374" xr3:uid="{6ACF8750-CCE0-4005-9E13-7A4BEDD054BD}" name="Column6374"/>
    <tableColumn id="6375" xr3:uid="{A4CE211D-1BE6-46D6-99B3-F084D904C1A8}" name="Column6375"/>
    <tableColumn id="6376" xr3:uid="{72CFA945-B347-4241-A7FB-01C844E7F5B4}" name="Column6376"/>
    <tableColumn id="6377" xr3:uid="{AE6A3079-CCB0-473A-8573-A9D20E1FD177}" name="Column6377"/>
    <tableColumn id="6378" xr3:uid="{C83C37C5-CE9B-42A2-949F-DD95D67B7B16}" name="Column6378"/>
    <tableColumn id="6379" xr3:uid="{19F97163-D75A-42E9-B054-85A67C612546}" name="Column6379"/>
    <tableColumn id="6380" xr3:uid="{F20FE0EF-DEA2-494D-99D5-99B3E0405057}" name="Column6380"/>
    <tableColumn id="6381" xr3:uid="{4FCF4991-D379-40C1-A6D0-C9E66A4E4DEB}" name="Column6381"/>
    <tableColumn id="6382" xr3:uid="{7011D687-04FA-4D03-850E-F77269193C0E}" name="Column6382"/>
    <tableColumn id="6383" xr3:uid="{326A541B-3342-4301-87EA-EA904A6B7471}" name="Column6383"/>
    <tableColumn id="6384" xr3:uid="{6FD9A5E3-98EC-4995-8ACB-D7F20CAA632C}" name="Column6384"/>
    <tableColumn id="6385" xr3:uid="{8E852F8A-D3FF-4510-AE36-1970F75695FC}" name="Column6385"/>
    <tableColumn id="6386" xr3:uid="{40197A7B-E27E-48FD-8527-529F712A36A9}" name="Column6386"/>
    <tableColumn id="6387" xr3:uid="{29FD63AB-AE0D-4005-8222-56D53159C40C}" name="Column6387"/>
    <tableColumn id="6388" xr3:uid="{87BF2D35-8B10-40FA-BF54-355C5DB13481}" name="Column6388"/>
    <tableColumn id="6389" xr3:uid="{E0404801-AE46-40EB-B151-FB7FCF8FB916}" name="Column6389"/>
    <tableColumn id="6390" xr3:uid="{7A37340F-C05F-40CD-9F15-FA215DD5166E}" name="Column6390"/>
    <tableColumn id="6391" xr3:uid="{85FA1C00-528D-4115-A59C-9F8968EB727C}" name="Column6391"/>
    <tableColumn id="6392" xr3:uid="{17F08AC5-13BC-42C4-975E-CC9CD703B9CB}" name="Column6392"/>
    <tableColumn id="6393" xr3:uid="{E60E43BA-1EA1-4AC3-94AD-8BAB9097E2F4}" name="Column6393"/>
    <tableColumn id="6394" xr3:uid="{98CC9FBC-C8E8-46BE-A538-5C7116F87158}" name="Column6394"/>
    <tableColumn id="6395" xr3:uid="{4E0AFEE7-CF70-4039-AF78-750BF304F884}" name="Column6395"/>
    <tableColumn id="6396" xr3:uid="{74B1E269-0A37-44CD-BCA0-9993833A0048}" name="Column6396"/>
    <tableColumn id="6397" xr3:uid="{520D9E94-1C36-4DC7-8B97-E32E41FCBDD6}" name="Column6397"/>
    <tableColumn id="6398" xr3:uid="{244C05AA-F9F8-4010-B095-26773819A348}" name="Column6398"/>
    <tableColumn id="6399" xr3:uid="{F26CCF6C-67D0-482A-9D76-2D487E15FFC1}" name="Column6399"/>
    <tableColumn id="6400" xr3:uid="{C1580AEF-FB77-4E98-BCE0-F08F29FC0380}" name="Column6400"/>
    <tableColumn id="6401" xr3:uid="{FA6785D2-25E1-492F-8CDC-125F54B482CC}" name="Column6401"/>
    <tableColumn id="6402" xr3:uid="{E49C923F-BDAD-4363-B7C5-23CBA2E47E10}" name="Column6402"/>
    <tableColumn id="6403" xr3:uid="{1D96FFE8-0800-4975-9F9B-EFD7C590CA94}" name="Column6403"/>
    <tableColumn id="6404" xr3:uid="{07AA0252-0529-4902-9B56-B7D4BFD29462}" name="Column6404"/>
    <tableColumn id="6405" xr3:uid="{6D716C2B-850F-4116-A86C-52FECD41B703}" name="Column6405"/>
    <tableColumn id="6406" xr3:uid="{A6742A7D-866E-457A-9591-4B09FAA9F840}" name="Column6406"/>
    <tableColumn id="6407" xr3:uid="{6C752A79-F3C1-48C6-9E2B-1BB599D0099C}" name="Column6407"/>
    <tableColumn id="6408" xr3:uid="{0197A7B2-6C63-4F8E-9C12-F2BC690E067B}" name="Column6408"/>
    <tableColumn id="6409" xr3:uid="{AD458865-0B02-45B4-A639-4D5BB2130FF1}" name="Column6409"/>
    <tableColumn id="6410" xr3:uid="{DE80E192-DAB1-4C85-B41C-7348A293678D}" name="Column6410"/>
    <tableColumn id="6411" xr3:uid="{EF5D3355-9587-42AE-B254-D0885ADC13B0}" name="Column6411"/>
    <tableColumn id="6412" xr3:uid="{4994B7C8-30E5-46A3-899F-28AFEDAD160C}" name="Column6412"/>
    <tableColumn id="6413" xr3:uid="{DFD551DC-8978-4642-B06D-5CF83AD7DE05}" name="Column6413"/>
    <tableColumn id="6414" xr3:uid="{B3685B6B-C858-43AD-8E9D-8B09D0949694}" name="Column6414"/>
    <tableColumn id="6415" xr3:uid="{3A486216-A0F0-4BC4-AACA-A0533C027038}" name="Column6415"/>
    <tableColumn id="6416" xr3:uid="{2FEF901F-70C5-4985-9CC7-6F30F56BF446}" name="Column6416"/>
    <tableColumn id="6417" xr3:uid="{9E0CC4C2-0F94-4633-89D0-7CDE1C2E39C2}" name="Column6417"/>
    <tableColumn id="6418" xr3:uid="{F0F5B7DB-F684-48AD-897E-2B154F56FEA2}" name="Column6418"/>
    <tableColumn id="6419" xr3:uid="{B1A14A90-FB4A-4353-AD40-9B13C307AAC4}" name="Column6419"/>
    <tableColumn id="6420" xr3:uid="{74B1CFD7-D6B8-47E0-8CB1-8DA559AFF3FE}" name="Column6420"/>
    <tableColumn id="6421" xr3:uid="{38A33B41-B241-42BC-AB33-DDF237356B87}" name="Column6421"/>
    <tableColumn id="6422" xr3:uid="{39CF4737-E156-4BA8-ABC1-C39CAD910D33}" name="Column6422"/>
    <tableColumn id="6423" xr3:uid="{98FC823A-39D0-4524-84AA-099A99D5A6F1}" name="Column6423"/>
    <tableColumn id="6424" xr3:uid="{4101C061-E00F-495A-919B-6A2D68222B79}" name="Column6424"/>
    <tableColumn id="6425" xr3:uid="{DC6DD4AA-FAB0-4AA0-873B-017A675B5808}" name="Column6425"/>
    <tableColumn id="6426" xr3:uid="{C1EC3592-E50F-401B-9E1A-C6058D1BF235}" name="Column6426"/>
    <tableColumn id="6427" xr3:uid="{1A515A69-6B2E-4211-8016-1C2358E0EB24}" name="Column6427"/>
    <tableColumn id="6428" xr3:uid="{E559AEB7-C18C-4ED7-8F64-5F8E0C10EFD6}" name="Column6428"/>
    <tableColumn id="6429" xr3:uid="{6A0AB81A-A6BE-412A-850C-50B7F7B7972B}" name="Column6429"/>
    <tableColumn id="6430" xr3:uid="{F2F9FF35-FDB0-4858-80CE-7AB274F08823}" name="Column6430"/>
    <tableColumn id="6431" xr3:uid="{B95FE1AD-F3E7-4B10-BEC6-9E629E953C7B}" name="Column6431"/>
    <tableColumn id="6432" xr3:uid="{1BFE90D4-D263-48FC-90B4-289594CB6A5E}" name="Column6432"/>
    <tableColumn id="6433" xr3:uid="{CCEDBD88-EF26-4D02-AEB7-DEDBEDF0327B}" name="Column6433"/>
    <tableColumn id="6434" xr3:uid="{DC8F72FD-2094-46E4-87FB-8193F60D5F30}" name="Column6434"/>
    <tableColumn id="6435" xr3:uid="{55F9BDFC-37F8-436F-9007-80C75E64F56C}" name="Column6435"/>
    <tableColumn id="6436" xr3:uid="{C05C8B59-DBA2-4B4A-8636-D13D38C9E83D}" name="Column6436"/>
    <tableColumn id="6437" xr3:uid="{7381ABE5-5C63-407E-928A-4B03AF43ACF4}" name="Column6437"/>
    <tableColumn id="6438" xr3:uid="{7D11DBD9-854C-4795-8F04-B2D68D646246}" name="Column6438"/>
    <tableColumn id="6439" xr3:uid="{CA64D3ED-80A9-40E7-885F-B9CC5EE7C86A}" name="Column6439"/>
    <tableColumn id="6440" xr3:uid="{961338FF-0E9F-4299-AF9B-B60B8F495002}" name="Column6440"/>
    <tableColumn id="6441" xr3:uid="{613C300F-E3A9-4CB2-9EE4-2F626760EEC8}" name="Column6441"/>
    <tableColumn id="6442" xr3:uid="{3547D2EE-9423-4A23-ABF1-F3837BED763E}" name="Column6442"/>
    <tableColumn id="6443" xr3:uid="{7D259DA2-26EA-43F8-AE6F-6FA92F23A838}" name="Column6443"/>
    <tableColumn id="6444" xr3:uid="{FC67647C-1817-44E2-AAF2-EAF706C6A230}" name="Column6444"/>
    <tableColumn id="6445" xr3:uid="{09D667C3-B5DC-4EA0-838A-FB98944E44E0}" name="Column6445"/>
    <tableColumn id="6446" xr3:uid="{F8FC8EC9-14FF-4F39-ABE7-D51B67754B33}" name="Column6446"/>
    <tableColumn id="6447" xr3:uid="{7050487D-38A7-42F3-B978-5449CE64BA98}" name="Column6447"/>
    <tableColumn id="6448" xr3:uid="{7B3637B5-A2D3-459D-B2B6-8ACFFF61B616}" name="Column6448"/>
    <tableColumn id="6449" xr3:uid="{C100796A-9AC3-4337-9059-34D85E604AB3}" name="Column6449"/>
    <tableColumn id="6450" xr3:uid="{305C484B-6D8B-450D-91EB-5E07ADD1FA1D}" name="Column6450"/>
    <tableColumn id="6451" xr3:uid="{3F240429-29C3-456F-8FAF-9567953F2E2D}" name="Column6451"/>
    <tableColumn id="6452" xr3:uid="{CD487E02-E611-484A-B231-3670A55C6F30}" name="Column6452"/>
    <tableColumn id="6453" xr3:uid="{F58969CD-1A2B-4836-902A-9B4E028BBF68}" name="Column6453"/>
    <tableColumn id="6454" xr3:uid="{3475F6BA-3D92-4BAB-91A3-F3264685CB95}" name="Column6454"/>
    <tableColumn id="6455" xr3:uid="{654C529D-F449-4E18-B58B-02161549C804}" name="Column6455"/>
    <tableColumn id="6456" xr3:uid="{38278907-8A0C-42D6-AEE5-692BE11593F9}" name="Column6456"/>
    <tableColumn id="6457" xr3:uid="{8FBD8A78-4486-48CF-BD02-0A76BE3BFD1E}" name="Column6457"/>
    <tableColumn id="6458" xr3:uid="{0DA30219-5D49-4E0B-B5CD-51859524C9B6}" name="Column6458"/>
    <tableColumn id="6459" xr3:uid="{C2CC918D-B729-4DA7-8D0A-9E4DF3045D3C}" name="Column6459"/>
    <tableColumn id="6460" xr3:uid="{1549B30D-1768-4B6D-AD82-022F52002FAF}" name="Column6460"/>
    <tableColumn id="6461" xr3:uid="{AF80BBCD-5E31-41B7-9F5E-D5344A21D1A9}" name="Column6461"/>
    <tableColumn id="6462" xr3:uid="{F8A49C3D-A590-49E6-A686-56DB3F824E39}" name="Column6462"/>
    <tableColumn id="6463" xr3:uid="{F8AFA504-FE70-48BF-A68A-B0308E388760}" name="Column6463"/>
    <tableColumn id="6464" xr3:uid="{E1DC540B-EFB7-48D7-B2AA-9336BD8035A3}" name="Column6464"/>
    <tableColumn id="6465" xr3:uid="{14B3FCF1-8301-431A-9C7C-55B61C4F0421}" name="Column6465"/>
    <tableColumn id="6466" xr3:uid="{7BD2C731-CA8D-4DBE-AC82-F735EA52744D}" name="Column6466"/>
    <tableColumn id="6467" xr3:uid="{F236B0CC-E04C-4F99-AFC2-E293A4DEAA1F}" name="Column6467"/>
    <tableColumn id="6468" xr3:uid="{015C8952-8C61-4FF3-B449-594315FEDA9E}" name="Column6468"/>
    <tableColumn id="6469" xr3:uid="{20B6E73A-23D5-435A-B590-A5CDBE6287BE}" name="Column6469"/>
    <tableColumn id="6470" xr3:uid="{30316AA5-2F28-4F95-A7A1-D7A0B0837335}" name="Column6470"/>
    <tableColumn id="6471" xr3:uid="{2E24C588-02C9-429E-BE91-D11DDE2CACFC}" name="Column6471"/>
    <tableColumn id="6472" xr3:uid="{7B88DF6D-4503-442B-9940-F02195C5CB76}" name="Column6472"/>
    <tableColumn id="6473" xr3:uid="{FCBC2A70-8686-4188-9D60-4B2D8A1D011C}" name="Column6473"/>
    <tableColumn id="6474" xr3:uid="{70B40A2E-D456-4EFF-BD0A-4C469FD44B94}" name="Column6474"/>
    <tableColumn id="6475" xr3:uid="{6EA0F502-E621-43FE-8AE7-1627B74FE8CF}" name="Column6475"/>
    <tableColumn id="6476" xr3:uid="{AE1ED5A4-1E57-4961-B4AC-5643D36A9E9B}" name="Column6476"/>
    <tableColumn id="6477" xr3:uid="{444A5F9E-92B5-4393-8D78-2DD0E28689AC}" name="Column6477"/>
    <tableColumn id="6478" xr3:uid="{CD6555F6-938B-4047-B836-69F9F72D73D6}" name="Column6478"/>
    <tableColumn id="6479" xr3:uid="{9FF278AE-F43E-4FE6-A56D-28FE5CDEDF69}" name="Column6479"/>
    <tableColumn id="6480" xr3:uid="{DC3480C6-F767-4E78-8A5B-6688683B9036}" name="Column6480"/>
    <tableColumn id="6481" xr3:uid="{E93ABC33-F44D-4653-B66B-75B8051B33EF}" name="Column6481"/>
    <tableColumn id="6482" xr3:uid="{609ADD93-EDEC-4B47-9D47-BEC2472758AA}" name="Column6482"/>
    <tableColumn id="6483" xr3:uid="{24A17877-E580-418F-A701-5A322F5998E2}" name="Column6483"/>
    <tableColumn id="6484" xr3:uid="{BD4B4244-7DF6-4A49-B531-28F776385E6E}" name="Column6484"/>
    <tableColumn id="6485" xr3:uid="{8BF4867C-A8DF-4AD5-AA2C-CACCB42D00D1}" name="Column6485"/>
    <tableColumn id="6486" xr3:uid="{58BC777D-F4AD-4718-8B9D-B11615715A1D}" name="Column6486"/>
    <tableColumn id="6487" xr3:uid="{DC00FB6F-92B1-4D45-A43A-763A5B6AD00D}" name="Column6487"/>
    <tableColumn id="6488" xr3:uid="{8520D427-0760-44E8-8882-32D173E55514}" name="Column6488"/>
    <tableColumn id="6489" xr3:uid="{62B8AE90-F4CF-4276-86E3-52F75A971EB0}" name="Column6489"/>
    <tableColumn id="6490" xr3:uid="{202D811E-0DB9-47D8-8F53-E7E76F663280}" name="Column6490"/>
    <tableColumn id="6491" xr3:uid="{648C24A9-C48F-4BCA-91A9-B91B64F30FAE}" name="Column6491"/>
    <tableColumn id="6492" xr3:uid="{06F78CCD-BE6F-44DD-8CB2-691BBC05797B}" name="Column6492"/>
    <tableColumn id="6493" xr3:uid="{6E0928D1-A137-4247-9E77-9731DCF3E565}" name="Column6493"/>
    <tableColumn id="6494" xr3:uid="{81E187D9-1C32-456F-8EB3-5287F028DB7A}" name="Column6494"/>
    <tableColumn id="6495" xr3:uid="{F83D2371-FC8C-4E75-97EC-C0A0A93A758A}" name="Column6495"/>
    <tableColumn id="6496" xr3:uid="{3C2FF9DA-D50A-49A5-B577-C175B4B94E62}" name="Column6496"/>
    <tableColumn id="6497" xr3:uid="{051C7DD3-9BC9-4510-8B5E-EEB99DD66F65}" name="Column6497"/>
    <tableColumn id="6498" xr3:uid="{59C659FA-103B-4593-B53A-908B259A153A}" name="Column6498"/>
    <tableColumn id="6499" xr3:uid="{51C37EB6-FDA2-4DD1-B636-6B8921DD247B}" name="Column6499"/>
    <tableColumn id="6500" xr3:uid="{1FF9A3E9-EDA8-4110-8940-33422286267B}" name="Column6500"/>
    <tableColumn id="6501" xr3:uid="{7DE3E8CD-DD41-4C17-9468-D8C1B649C1E0}" name="Column6501"/>
    <tableColumn id="6502" xr3:uid="{D2750A37-BA93-469D-B0AA-375DC111A743}" name="Column6502"/>
    <tableColumn id="6503" xr3:uid="{1C0CC03F-DB83-472B-8A30-16CC7DD641F6}" name="Column6503"/>
    <tableColumn id="6504" xr3:uid="{185E6C83-81DA-4FF9-8BBE-5745974558A4}" name="Column6504"/>
    <tableColumn id="6505" xr3:uid="{BB2B6780-102F-4F65-932A-0662496BEA80}" name="Column6505"/>
    <tableColumn id="6506" xr3:uid="{86E3AB5D-B5E4-4C8F-AF67-36FCCABD7FA7}" name="Column6506"/>
    <tableColumn id="6507" xr3:uid="{CC6FB3A2-CC5A-493A-9E9A-E0003E745A1B}" name="Column6507"/>
    <tableColumn id="6508" xr3:uid="{4566ED7C-E9B7-4CF6-841D-FEA2F287A490}" name="Column6508"/>
    <tableColumn id="6509" xr3:uid="{5F52F1AE-72AE-4EC0-859C-7E625B9DD880}" name="Column6509"/>
    <tableColumn id="6510" xr3:uid="{26E215D8-2CAC-443A-92D8-27ADF5C0FAC2}" name="Column6510"/>
    <tableColumn id="6511" xr3:uid="{4742E02D-CFC7-4B54-A0B4-2E6456C17430}" name="Column6511"/>
    <tableColumn id="6512" xr3:uid="{809E37C7-C235-4A0E-850C-0200E7C71762}" name="Column6512"/>
    <tableColumn id="6513" xr3:uid="{A075E33A-8F3D-4B9B-BE3F-343E3807E7BF}" name="Column6513"/>
    <tableColumn id="6514" xr3:uid="{92B62B99-9948-48B1-A494-D245127292FB}" name="Column6514"/>
    <tableColumn id="6515" xr3:uid="{EA8A7070-7867-4C19-BE4D-1D4426CEFEC9}" name="Column6515"/>
    <tableColumn id="6516" xr3:uid="{3EBABE9B-0E88-456C-B900-6875610C403A}" name="Column6516"/>
    <tableColumn id="6517" xr3:uid="{2829AECD-A7F0-4CE2-B43D-641A44D3455C}" name="Column6517"/>
    <tableColumn id="6518" xr3:uid="{36E8B4B4-4335-4567-AF83-FC0336EA361C}" name="Column6518"/>
    <tableColumn id="6519" xr3:uid="{4BB9BDAC-F76B-4142-8E90-C7C874A7C3D1}" name="Column6519"/>
    <tableColumn id="6520" xr3:uid="{91F6B968-4319-4A5A-A8FE-E69E693B2471}" name="Column6520"/>
    <tableColumn id="6521" xr3:uid="{50FECAA2-356B-40FC-B9A8-CBE1671D1593}" name="Column6521"/>
    <tableColumn id="6522" xr3:uid="{1029128D-893E-434B-B9DD-804D28D5DB7C}" name="Column6522"/>
    <tableColumn id="6523" xr3:uid="{D0592F12-870C-406C-AC9E-544EB1BE1056}" name="Column6523"/>
    <tableColumn id="6524" xr3:uid="{7DC9299A-4E86-4BA7-9C22-BC971E328E9A}" name="Column6524"/>
    <tableColumn id="6525" xr3:uid="{D4AB0E2C-B768-429F-BD7F-4BF8C3864B87}" name="Column6525"/>
    <tableColumn id="6526" xr3:uid="{D72B08CB-4D17-4898-807A-90D289795E80}" name="Column6526"/>
    <tableColumn id="6527" xr3:uid="{9C6A68C7-810F-4FC5-AF81-7510916F3994}" name="Column6527"/>
    <tableColumn id="6528" xr3:uid="{F99E149C-D90C-4F40-BE19-A9878BA038DB}" name="Column6528"/>
    <tableColumn id="6529" xr3:uid="{1F64516E-62A7-4966-BA42-B489A4EF6C33}" name="Column6529"/>
    <tableColumn id="6530" xr3:uid="{04CBF49C-9E76-468A-91F5-64B58B26FC39}" name="Column6530"/>
    <tableColumn id="6531" xr3:uid="{A8B06C20-31A0-45A5-9113-256A0E0E7D7C}" name="Column6531"/>
    <tableColumn id="6532" xr3:uid="{A3E8D7EF-109F-4FA4-A49E-F086E36EB6B1}" name="Column6532"/>
    <tableColumn id="6533" xr3:uid="{D5E2ECD5-0180-40BE-88C0-283629B9FB6E}" name="Column6533"/>
    <tableColumn id="6534" xr3:uid="{20825F09-A8BE-4EB0-A19B-42690521024E}" name="Column6534"/>
    <tableColumn id="6535" xr3:uid="{891A7146-537C-4C44-95F1-EE4265F036ED}" name="Column6535"/>
    <tableColumn id="6536" xr3:uid="{CAC511A5-D41B-42EB-B59C-602F21E4727C}" name="Column6536"/>
    <tableColumn id="6537" xr3:uid="{4301C37A-28B6-4A1C-BFB3-78134D03D882}" name="Column6537"/>
    <tableColumn id="6538" xr3:uid="{4D215BFB-EF31-46F4-BB80-80DE3A0D34D8}" name="Column6538"/>
    <tableColumn id="6539" xr3:uid="{C2307C89-1BC1-4762-954A-CD57F0CA4AD6}" name="Column6539"/>
    <tableColumn id="6540" xr3:uid="{2DA748AA-7D89-4337-921D-C65A2A0D0507}" name="Column6540"/>
    <tableColumn id="6541" xr3:uid="{AA158B3D-0807-4346-A92F-B245049E3547}" name="Column6541"/>
    <tableColumn id="6542" xr3:uid="{37929799-0DD7-4243-A4CA-E6D90664E801}" name="Column6542"/>
    <tableColumn id="6543" xr3:uid="{F768D519-669B-43B6-BA3A-24B85A413C33}" name="Column6543"/>
    <tableColumn id="6544" xr3:uid="{6600391C-9298-4917-9B69-487275EBF909}" name="Column6544"/>
    <tableColumn id="6545" xr3:uid="{8BDE2E2D-CAB9-4BCF-BD18-2CD8C6C20394}" name="Column6545"/>
    <tableColumn id="6546" xr3:uid="{BE012414-342D-4BF5-B898-D5ECAF3832B4}" name="Column6546"/>
    <tableColumn id="6547" xr3:uid="{312EE589-15A2-4920-97AB-EF7D1C3FB3BC}" name="Column6547"/>
    <tableColumn id="6548" xr3:uid="{5EE34001-46FC-42FC-AC02-6C3744A9E88D}" name="Column6548"/>
    <tableColumn id="6549" xr3:uid="{89873FAB-81DE-4132-9793-22371250924B}" name="Column6549"/>
    <tableColumn id="6550" xr3:uid="{05A9C980-43CC-4400-8E6A-806A6584880F}" name="Column6550"/>
    <tableColumn id="6551" xr3:uid="{18001C96-FFD5-4D06-9732-460653FF6D12}" name="Column6551"/>
    <tableColumn id="6552" xr3:uid="{5D820DD6-B3FD-4304-85B5-C618D1875260}" name="Column6552"/>
    <tableColumn id="6553" xr3:uid="{86E6B243-892B-4966-BBA3-51297387C55E}" name="Column6553"/>
    <tableColumn id="6554" xr3:uid="{4C2C5E95-99B2-44FF-BB69-3F41D4915DFA}" name="Column6554"/>
    <tableColumn id="6555" xr3:uid="{209C8166-AC5C-4A81-A488-1AC982A43A6E}" name="Column6555"/>
    <tableColumn id="6556" xr3:uid="{61A65F1E-A2D0-4CCE-AD91-E8C7CAEFE024}" name="Column6556"/>
    <tableColumn id="6557" xr3:uid="{B572B446-C148-4967-A40A-602AAE8E2663}" name="Column6557"/>
    <tableColumn id="6558" xr3:uid="{F95801C8-EFD4-4111-9D31-C26C93530580}" name="Column6558"/>
    <tableColumn id="6559" xr3:uid="{F6FB40C4-F92F-4FCE-A600-B6A71CEAA316}" name="Column6559"/>
    <tableColumn id="6560" xr3:uid="{0D65160E-990A-4AB6-9025-05D130A9475B}" name="Column6560"/>
    <tableColumn id="6561" xr3:uid="{44014EBE-3B8B-4370-90BE-D493AC388153}" name="Column6561"/>
    <tableColumn id="6562" xr3:uid="{470AC37A-6263-434B-8C08-816B1ABC9E64}" name="Column6562"/>
    <tableColumn id="6563" xr3:uid="{39AA280B-3B28-4FFB-B9CC-384753E5D0EB}" name="Column6563"/>
    <tableColumn id="6564" xr3:uid="{1950E01E-46FD-4DCE-9388-076675893897}" name="Column6564"/>
    <tableColumn id="6565" xr3:uid="{DB3412BE-9567-4F2A-A8CA-D77CB547D30F}" name="Column6565"/>
    <tableColumn id="6566" xr3:uid="{BA8E94F6-D083-46D6-A957-C7B2E1F2C159}" name="Column6566"/>
    <tableColumn id="6567" xr3:uid="{E14F979E-13B6-445C-9F5E-84336D7B838E}" name="Column6567"/>
    <tableColumn id="6568" xr3:uid="{9BF2F292-7714-4841-BD32-D193232CB1AF}" name="Column6568"/>
    <tableColumn id="6569" xr3:uid="{2F3ED7A6-E229-48F6-A8FA-ADC6058BA773}" name="Column6569"/>
    <tableColumn id="6570" xr3:uid="{07AECD93-CBE7-4E33-BDB1-17200BC133CC}" name="Column6570"/>
    <tableColumn id="6571" xr3:uid="{BE5B2A3D-2F05-4645-9BB4-AABE1B8F60E0}" name="Column6571"/>
    <tableColumn id="6572" xr3:uid="{A912148E-F007-4E49-B26A-53D8470FDB2F}" name="Column6572"/>
    <tableColumn id="6573" xr3:uid="{DCF0AD00-BAD6-49BD-BDE6-92D3123F77D1}" name="Column6573"/>
    <tableColumn id="6574" xr3:uid="{5E254F72-9E4E-4B1D-B5B8-2EEF59C7A118}" name="Column6574"/>
    <tableColumn id="6575" xr3:uid="{5F73C52F-657F-4B42-A3DD-B373B8F378D2}" name="Column6575"/>
    <tableColumn id="6576" xr3:uid="{B56B5A8E-E78B-433B-B8C9-D04924336A8D}" name="Column6576"/>
    <tableColumn id="6577" xr3:uid="{16C26175-B219-4481-9945-2D80FB9C2B4F}" name="Column6577"/>
    <tableColumn id="6578" xr3:uid="{6F8D1D51-F843-4AFF-961B-92E9C7E85FC8}" name="Column6578"/>
    <tableColumn id="6579" xr3:uid="{399E6503-F348-4A33-B1AA-8E57FB1BFC21}" name="Column6579"/>
    <tableColumn id="6580" xr3:uid="{2F149F36-75B7-4506-93A9-D660BEEBA307}" name="Column6580"/>
    <tableColumn id="6581" xr3:uid="{72A36F81-F22E-4807-A040-960C37894190}" name="Column6581"/>
    <tableColumn id="6582" xr3:uid="{E1CF5697-5E90-44C2-92E1-11F571582B5A}" name="Column6582"/>
    <tableColumn id="6583" xr3:uid="{A3B5F51F-00C0-4CC0-A0C5-90D5AD7CB4E3}" name="Column6583"/>
    <tableColumn id="6584" xr3:uid="{D63861FD-8069-4B7F-99D2-6BFB6D02C942}" name="Column6584"/>
    <tableColumn id="6585" xr3:uid="{67EB2F6D-E61A-4BF4-A8EF-EF11B9707234}" name="Column6585"/>
    <tableColumn id="6586" xr3:uid="{CE7C6838-96BC-4C8F-AE6F-3C1B409FE17D}" name="Column6586"/>
    <tableColumn id="6587" xr3:uid="{FB7A2EB1-A5B0-4B1B-B992-957FA7CF56D2}" name="Column6587"/>
    <tableColumn id="6588" xr3:uid="{FA31B589-9C75-4353-9FFD-B45A740CFF85}" name="Column6588"/>
    <tableColumn id="6589" xr3:uid="{41DAF7F7-F7EB-45F0-8486-7EDFA7DBF4BF}" name="Column6589"/>
    <tableColumn id="6590" xr3:uid="{44D9B69C-63F7-4C10-B016-18378FC1F61A}" name="Column6590"/>
    <tableColumn id="6591" xr3:uid="{F1E9D3DE-BB1D-410C-93F8-5ECB6512733B}" name="Column6591"/>
    <tableColumn id="6592" xr3:uid="{2F974508-56B2-4C04-89D6-EF729B919700}" name="Column6592"/>
    <tableColumn id="6593" xr3:uid="{499556E4-93B4-4422-B14C-5A8CEFDCFC03}" name="Column6593"/>
    <tableColumn id="6594" xr3:uid="{20451565-0BB6-4218-AC85-98E6536FF260}" name="Column6594"/>
    <tableColumn id="6595" xr3:uid="{20F19464-5EA9-48AD-9110-881DF8B71A2D}" name="Column6595"/>
    <tableColumn id="6596" xr3:uid="{F3097135-7EFB-44CB-8F93-8C726C5C8CC4}" name="Column6596"/>
    <tableColumn id="6597" xr3:uid="{92C58799-C515-4F59-9D2F-71FD04A1FB34}" name="Column6597"/>
    <tableColumn id="6598" xr3:uid="{4802D84A-3DB9-4C4A-BCC0-A6DC430316BD}" name="Column6598"/>
    <tableColumn id="6599" xr3:uid="{4F674ABA-F273-4ED3-A09A-2D23D35FB382}" name="Column6599"/>
    <tableColumn id="6600" xr3:uid="{00B95C95-09A2-46E0-BFF9-D69AAD2570CD}" name="Column6600"/>
    <tableColumn id="6601" xr3:uid="{8F648E21-D41D-4D89-987D-A61DB587FB68}" name="Column6601"/>
    <tableColumn id="6602" xr3:uid="{ECB683CE-2113-4F1C-9CCA-1925C9F514B3}" name="Column6602"/>
    <tableColumn id="6603" xr3:uid="{7C730489-9EAB-4DB7-ABCF-68160679567C}" name="Column6603"/>
    <tableColumn id="6604" xr3:uid="{57A5CD37-8C8E-4A94-86CA-8390E0E2EAC0}" name="Column6604"/>
    <tableColumn id="6605" xr3:uid="{28B7CA6D-D892-45C7-B0B2-5D364E46DB02}" name="Column6605"/>
    <tableColumn id="6606" xr3:uid="{E3A602E7-C400-4C2D-8A90-33A52ACAF4DE}" name="Column6606"/>
    <tableColumn id="6607" xr3:uid="{F066A8AC-062D-466E-A871-0B936499CAF9}" name="Column6607"/>
    <tableColumn id="6608" xr3:uid="{95027419-F238-4B71-91A8-A71848A15093}" name="Column6608"/>
    <tableColumn id="6609" xr3:uid="{4949B738-877B-425D-88EE-C3720857894A}" name="Column6609"/>
    <tableColumn id="6610" xr3:uid="{CBE88C88-2D22-439F-AA87-7BCC7BAD8EDA}" name="Column6610"/>
    <tableColumn id="6611" xr3:uid="{81A91C8E-5DE4-4B4C-B3F3-0018479644F0}" name="Column6611"/>
    <tableColumn id="6612" xr3:uid="{48538ECE-0FD2-4D88-8838-8BBEF67E055D}" name="Column6612"/>
    <tableColumn id="6613" xr3:uid="{863D78C7-8807-49F9-81FA-B3B9D2876D0D}" name="Column6613"/>
    <tableColumn id="6614" xr3:uid="{A642A8B7-8A5F-42F8-BDDE-7BE8840F6CD5}" name="Column6614"/>
    <tableColumn id="6615" xr3:uid="{70CF4641-8DBA-48DD-AC84-FF7001AF1724}" name="Column6615"/>
    <tableColumn id="6616" xr3:uid="{7B855E09-2813-4CD1-A3F4-168DCB653273}" name="Column6616"/>
    <tableColumn id="6617" xr3:uid="{92675320-ABEB-4AEF-97FF-81BD6815D65C}" name="Column6617"/>
    <tableColumn id="6618" xr3:uid="{290DDFF6-F0C5-4636-8B64-4BA3388FCFC1}" name="Column6618"/>
    <tableColumn id="6619" xr3:uid="{2275853B-0C4E-4121-A0A6-44AA65A5B154}" name="Column6619"/>
    <tableColumn id="6620" xr3:uid="{8E02FE65-468B-46EB-A4D4-9FB494302193}" name="Column6620"/>
    <tableColumn id="6621" xr3:uid="{DDBDC1A6-F091-4FF2-A70D-58959EB75C6E}" name="Column6621"/>
    <tableColumn id="6622" xr3:uid="{165C480E-2C44-4291-BDE0-AD8E57FF837A}" name="Column6622"/>
    <tableColumn id="6623" xr3:uid="{224728D1-A86D-4791-B132-EC2401B9DC93}" name="Column6623"/>
    <tableColumn id="6624" xr3:uid="{403F8B96-70B4-4F85-BAD5-BA4526416BC4}" name="Column6624"/>
    <tableColumn id="6625" xr3:uid="{74318094-8BCA-44CF-B925-58140467800B}" name="Column6625"/>
    <tableColumn id="6626" xr3:uid="{2F0AF5F1-41C4-4929-A2DD-BFDAF7B8A1CB}" name="Column6626"/>
    <tableColumn id="6627" xr3:uid="{79F00F59-16F5-4F62-9A5B-781BCEDB3DC4}" name="Column6627"/>
    <tableColumn id="6628" xr3:uid="{AACF761D-5206-493D-BDE5-2E8DA2B57BBA}" name="Column6628"/>
    <tableColumn id="6629" xr3:uid="{313BAF87-087B-4A5E-8731-DD68611D489B}" name="Column6629"/>
    <tableColumn id="6630" xr3:uid="{9163B3B6-6FC3-44E3-920B-6DA4C00C5431}" name="Column6630"/>
    <tableColumn id="6631" xr3:uid="{1B40FDE4-4339-4CFE-9C61-D13DFB7B16B5}" name="Column6631"/>
    <tableColumn id="6632" xr3:uid="{012B325A-2360-4B0E-B679-6A52C19BD7A8}" name="Column6632"/>
    <tableColumn id="6633" xr3:uid="{D32DC268-66D7-471D-967B-C101F1B2C878}" name="Column6633"/>
    <tableColumn id="6634" xr3:uid="{C85DDC20-2003-4ADD-BAE4-51C41ADAB02B}" name="Column6634"/>
    <tableColumn id="6635" xr3:uid="{7DA1269B-3AF5-4DC9-B231-DD972B41398A}" name="Column6635"/>
    <tableColumn id="6636" xr3:uid="{EFF0D7AB-D885-4E24-9810-F2E21016C13B}" name="Column6636"/>
    <tableColumn id="6637" xr3:uid="{14D991AA-504F-42A0-B5A8-74D44DDA764F}" name="Column6637"/>
    <tableColumn id="6638" xr3:uid="{390601FC-06E3-4686-B919-133A54DA122A}" name="Column6638"/>
    <tableColumn id="6639" xr3:uid="{FF92BE78-08AE-44D1-ABB4-626024767C20}" name="Column6639"/>
    <tableColumn id="6640" xr3:uid="{1087894E-2289-44EC-9BB9-3CDE5F2801B8}" name="Column6640"/>
    <tableColumn id="6641" xr3:uid="{6F2D0B1A-450A-4178-919A-AB4B7D84B76A}" name="Column6641"/>
    <tableColumn id="6642" xr3:uid="{3A5071D0-C98F-47EF-BC66-92CB36708F7B}" name="Column6642"/>
    <tableColumn id="6643" xr3:uid="{DFFDCC53-10BD-4DD1-8BD6-467DCF234C12}" name="Column6643"/>
    <tableColumn id="6644" xr3:uid="{8E1398EA-1091-4BC5-8650-BDD8EC94E643}" name="Column6644"/>
    <tableColumn id="6645" xr3:uid="{9B2B95FA-F96D-4233-8DA2-7F462C6303F9}" name="Column6645"/>
    <tableColumn id="6646" xr3:uid="{226D55AC-89E0-44EE-90CD-102DC751D246}" name="Column6646"/>
    <tableColumn id="6647" xr3:uid="{02FF584B-6620-453C-8E25-BFB6940767FB}" name="Column6647"/>
    <tableColumn id="6648" xr3:uid="{5B431C96-D146-4012-A740-42F9B924174E}" name="Column6648"/>
    <tableColumn id="6649" xr3:uid="{313AF78E-2761-408B-801D-2D72EBCD7E5A}" name="Column6649"/>
    <tableColumn id="6650" xr3:uid="{0991CD85-8B26-4F6F-AB5E-83213C44A220}" name="Column6650"/>
    <tableColumn id="6651" xr3:uid="{4B44C543-EC09-48BF-B6E6-D138241B0188}" name="Column6651"/>
    <tableColumn id="6652" xr3:uid="{26AB6729-9642-481B-8D31-50ACE26B98D6}" name="Column6652"/>
    <tableColumn id="6653" xr3:uid="{16F0BACE-C392-4C28-A7C3-52E558DF4896}" name="Column6653"/>
    <tableColumn id="6654" xr3:uid="{D606EADA-CE86-481E-8803-57323740DA31}" name="Column6654"/>
    <tableColumn id="6655" xr3:uid="{201DCA1C-6D20-487F-9E9D-15B5A574C6CD}" name="Column6655"/>
    <tableColumn id="6656" xr3:uid="{9439898F-B3F5-451C-9D66-9E6B65C09536}" name="Column6656"/>
    <tableColumn id="6657" xr3:uid="{C84A4FB4-3B67-4D75-8966-644AD6E0659A}" name="Column6657"/>
    <tableColumn id="6658" xr3:uid="{9B02543C-FE22-4CE4-B654-D6D7E8B6590E}" name="Column6658"/>
    <tableColumn id="6659" xr3:uid="{01BCB20B-FFBB-4C75-B363-EB6BAD7CAA43}" name="Column6659"/>
    <tableColumn id="6660" xr3:uid="{E7EEB59B-875F-4450-98D3-CF69B942FE3E}" name="Column6660"/>
    <tableColumn id="6661" xr3:uid="{CEA466F3-63A3-46FB-A91A-53544895662B}" name="Column6661"/>
    <tableColumn id="6662" xr3:uid="{D1030637-748D-42A0-A8AB-973152AC0DDD}" name="Column6662"/>
    <tableColumn id="6663" xr3:uid="{7E72FF58-0945-485B-ADF8-9D0DBD3E8967}" name="Column6663"/>
    <tableColumn id="6664" xr3:uid="{0B8C6EF5-E54F-40DB-AA4F-B0DE90B94D7C}" name="Column6664"/>
    <tableColumn id="6665" xr3:uid="{2BD814D6-AEA9-4E28-A48C-27631F373C10}" name="Column6665"/>
    <tableColumn id="6666" xr3:uid="{9A85CFCF-DDE5-4519-8FBD-0FD614489A07}" name="Column6666"/>
    <tableColumn id="6667" xr3:uid="{3D7BFF4E-7C88-4625-ABE2-1B3ED0C46C62}" name="Column6667"/>
    <tableColumn id="6668" xr3:uid="{736F8C8F-1047-44D8-A0EC-7EB2DF7AA940}" name="Column6668"/>
    <tableColumn id="6669" xr3:uid="{674D9746-741D-4240-AC31-9E911C9B1006}" name="Column6669"/>
    <tableColumn id="6670" xr3:uid="{5B434A33-D330-4483-9A06-3CDD52D6F16D}" name="Column6670"/>
    <tableColumn id="6671" xr3:uid="{2E89191C-F201-498C-9B21-48E4D8DA16DE}" name="Column6671"/>
    <tableColumn id="6672" xr3:uid="{948325F2-64F6-4284-B0D0-8CEB5B82B5B9}" name="Column6672"/>
    <tableColumn id="6673" xr3:uid="{114DCF44-DEF3-42A6-9FF6-BD47C5C6DD44}" name="Column6673"/>
    <tableColumn id="6674" xr3:uid="{38A9238B-BCEB-43EB-90BA-0E736F4130AF}" name="Column6674"/>
    <tableColumn id="6675" xr3:uid="{75029529-4AC7-4F3B-8B8D-799C8C1296EE}" name="Column6675"/>
    <tableColumn id="6676" xr3:uid="{51EDAB71-ABF0-44AB-B90C-4D6D1239AB43}" name="Column6676"/>
    <tableColumn id="6677" xr3:uid="{5D81D267-974C-49A3-8401-3A726B11866F}" name="Column6677"/>
    <tableColumn id="6678" xr3:uid="{C4B8602E-878C-4DCF-9181-7C34A956E3D7}" name="Column6678"/>
    <tableColumn id="6679" xr3:uid="{66F2091F-86D3-467A-BDE6-8C0BD7810719}" name="Column6679"/>
    <tableColumn id="6680" xr3:uid="{22F20D24-2651-4AEA-96E0-3B8DF979502E}" name="Column6680"/>
    <tableColumn id="6681" xr3:uid="{E819586C-9395-46E1-8AAD-65B5C31D50EF}" name="Column6681"/>
    <tableColumn id="6682" xr3:uid="{E4A05389-D103-4648-B50D-19A16D5ECA4E}" name="Column6682"/>
    <tableColumn id="6683" xr3:uid="{29FEAA7B-BEAD-4AA4-85EE-D82C9B6CE798}" name="Column6683"/>
    <tableColumn id="6684" xr3:uid="{86000CFB-5FBD-414D-AE52-457CF76316AF}" name="Column6684"/>
    <tableColumn id="6685" xr3:uid="{A0E92415-5F87-48A5-9610-18DA86393488}" name="Column6685"/>
    <tableColumn id="6686" xr3:uid="{4BEFBFD3-C64A-41A2-8436-121E5BC6266E}" name="Column6686"/>
    <tableColumn id="6687" xr3:uid="{952C5423-7B00-47F8-93E3-DEF934A3541E}" name="Column6687"/>
    <tableColumn id="6688" xr3:uid="{D8569696-4F5E-4892-A9A2-064C7C3CC60C}" name="Column6688"/>
    <tableColumn id="6689" xr3:uid="{7E12304C-3F18-40B5-9EA8-4FFCFDA27FD4}" name="Column6689"/>
    <tableColumn id="6690" xr3:uid="{16527106-6EDE-4D4C-91A1-9D07815E39C7}" name="Column6690"/>
    <tableColumn id="6691" xr3:uid="{03E97C2F-F583-48D3-B8CE-B40A0D4DBB6A}" name="Column6691"/>
    <tableColumn id="6692" xr3:uid="{EBF392E2-7EFE-4281-AC97-72CCD468FB72}" name="Column6692"/>
    <tableColumn id="6693" xr3:uid="{EE73FB2B-56E6-418A-99E2-2279D7948251}" name="Column6693"/>
    <tableColumn id="6694" xr3:uid="{5030769F-ACC2-4AA3-A3F1-9CCF4B2ED11B}" name="Column6694"/>
    <tableColumn id="6695" xr3:uid="{3BE5A6C2-BB59-443A-BCA6-549F1145ECCA}" name="Column6695"/>
    <tableColumn id="6696" xr3:uid="{2D630121-5444-40F3-92FC-3416E8409E91}" name="Column6696"/>
    <tableColumn id="6697" xr3:uid="{200E7D43-0B99-4AC5-851E-C0D1486FFCA6}" name="Column6697"/>
    <tableColumn id="6698" xr3:uid="{9283E0F1-896B-475F-AADF-6772B5D3E01A}" name="Column6698"/>
    <tableColumn id="6699" xr3:uid="{CEC2E925-B4B3-4C88-B355-9E74DA5843A0}" name="Column6699"/>
    <tableColumn id="6700" xr3:uid="{5032FF7B-56A4-4FF4-B080-D5A15141C0E7}" name="Column6700"/>
    <tableColumn id="6701" xr3:uid="{2EFDAB55-84B5-44CF-AEE0-13863320AEB9}" name="Column6701"/>
    <tableColumn id="6702" xr3:uid="{0E45A81A-32C0-4A4A-990D-ACE6BA856887}" name="Column6702"/>
    <tableColumn id="6703" xr3:uid="{C778D95E-20BA-461C-9A51-A8143FF5FA12}" name="Column6703"/>
    <tableColumn id="6704" xr3:uid="{10B03571-F628-4D47-A9DF-214C0A0DC8DA}" name="Column6704"/>
    <tableColumn id="6705" xr3:uid="{26DD471F-478C-49C0-9A9C-E418B5F87CBC}" name="Column6705"/>
    <tableColumn id="6706" xr3:uid="{63B61F8B-550E-4D22-AD23-D88D4FC9BBA5}" name="Column6706"/>
    <tableColumn id="6707" xr3:uid="{AE2AA492-1776-49F5-8955-B2D26D20A7ED}" name="Column6707"/>
    <tableColumn id="6708" xr3:uid="{43EFB122-B2E1-4224-8094-49D2326DB84F}" name="Column6708"/>
    <tableColumn id="6709" xr3:uid="{91F41F14-E936-4169-B5E3-2B3A2F09F3F2}" name="Column6709"/>
    <tableColumn id="6710" xr3:uid="{BAF9F581-8595-49DF-B8E1-16E156B0B586}" name="Column6710"/>
    <tableColumn id="6711" xr3:uid="{D36AFA68-D76E-40EC-A927-DFA18AEE329D}" name="Column6711"/>
    <tableColumn id="6712" xr3:uid="{ED2D5C8A-EE07-4DB8-9C52-CB4235BEEA35}" name="Column6712"/>
    <tableColumn id="6713" xr3:uid="{DE04C65A-DF3D-4B5F-AD9F-DA50BFA1F3DA}" name="Column6713"/>
    <tableColumn id="6714" xr3:uid="{C9EED55D-F74D-4AAA-84F4-A04250057086}" name="Column6714"/>
    <tableColumn id="6715" xr3:uid="{1A1F2D9E-877D-46F6-A482-D3FEF344BD66}" name="Column6715"/>
    <tableColumn id="6716" xr3:uid="{705F888C-93A0-4C09-8FC2-B028F46CBE99}" name="Column6716"/>
    <tableColumn id="6717" xr3:uid="{12107379-3779-4D4C-8687-26B39149D05A}" name="Column6717"/>
    <tableColumn id="6718" xr3:uid="{01219ED7-3DAE-4266-86DB-80E6B48CC50B}" name="Column6718"/>
    <tableColumn id="6719" xr3:uid="{96875032-5DE5-4820-810C-A332CE1400DD}" name="Column6719"/>
    <tableColumn id="6720" xr3:uid="{9862D30F-DD66-45F8-A8B9-C6F8FC77EB26}" name="Column6720"/>
    <tableColumn id="6721" xr3:uid="{231DED2A-E24D-49D3-A91D-BC072EE73F56}" name="Column6721"/>
    <tableColumn id="6722" xr3:uid="{2D002239-42ED-4CD2-8671-0003036C170B}" name="Column6722"/>
    <tableColumn id="6723" xr3:uid="{059CA035-60D9-418B-8610-668099CA890E}" name="Column6723"/>
    <tableColumn id="6724" xr3:uid="{7D5C69B2-A9A1-4CA1-B74F-9C68330ECA0B}" name="Column6724"/>
    <tableColumn id="6725" xr3:uid="{5163A28F-FBDD-4709-B081-832B6849CC3E}" name="Column6725"/>
    <tableColumn id="6726" xr3:uid="{6D739B91-7D9C-4C35-8AAA-A23309D5A3CE}" name="Column6726"/>
    <tableColumn id="6727" xr3:uid="{17B33916-ECE6-48F7-A2BB-E9ED4D97F33A}" name="Column6727"/>
    <tableColumn id="6728" xr3:uid="{58D4358F-7340-4524-B20D-9154A8955722}" name="Column6728"/>
    <tableColumn id="6729" xr3:uid="{ECA39119-6E0B-4F08-A890-7CAFD8D2D39D}" name="Column6729"/>
    <tableColumn id="6730" xr3:uid="{FE4EABEA-BB2C-4D54-A1AD-8205860EC101}" name="Column6730"/>
    <tableColumn id="6731" xr3:uid="{BD7C1504-5F6D-4E1C-88DF-3576780A0508}" name="Column6731"/>
    <tableColumn id="6732" xr3:uid="{1504F9C0-7DF2-4AF3-B449-3F72D0F12E98}" name="Column6732"/>
    <tableColumn id="6733" xr3:uid="{3C7FF719-EA1D-4D63-9826-4B171BB5AD2E}" name="Column6733"/>
    <tableColumn id="6734" xr3:uid="{4BA2B8AD-DF4B-4B46-9927-67BDA7E5FCBE}" name="Column6734"/>
    <tableColumn id="6735" xr3:uid="{7B73AB00-42C6-48EE-936D-56A4D5C62698}" name="Column6735"/>
    <tableColumn id="6736" xr3:uid="{D6347D4D-51AF-4ADB-8160-CC064C165A73}" name="Column6736"/>
    <tableColumn id="6737" xr3:uid="{B61639FF-EBE3-41E9-90C4-D132C3351678}" name="Column6737"/>
    <tableColumn id="6738" xr3:uid="{E667DD88-5EBC-4534-A7AB-DDD4DB8CAB1F}" name="Column6738"/>
    <tableColumn id="6739" xr3:uid="{D03ABEAD-CC8E-40F1-8AC2-91B748BEE5ED}" name="Column6739"/>
    <tableColumn id="6740" xr3:uid="{95A22AE4-4ED8-4F5C-91DA-73127E96D87C}" name="Column6740"/>
    <tableColumn id="6741" xr3:uid="{DA84EAF1-FE55-4E22-9CB5-F5B6991AEF33}" name="Column6741"/>
    <tableColumn id="6742" xr3:uid="{4896D88B-3FA8-4E66-9BCC-EC2420C43C08}" name="Column6742"/>
    <tableColumn id="6743" xr3:uid="{0E36EE6B-0157-484D-8D47-47725CB8D653}" name="Column6743"/>
    <tableColumn id="6744" xr3:uid="{DEED33F7-34D6-46D7-AB8D-D605C93E15A0}" name="Column6744"/>
    <tableColumn id="6745" xr3:uid="{FF6A197D-37CA-4D7A-A545-E2D84D3E71F8}" name="Column6745"/>
    <tableColumn id="6746" xr3:uid="{449EB07D-A1FF-44E1-9FE1-25B63FA60D72}" name="Column6746"/>
    <tableColumn id="6747" xr3:uid="{D4C00836-8CBB-4314-9C8C-9DA23C8579BF}" name="Column6747"/>
    <tableColumn id="6748" xr3:uid="{5D64C21B-60A9-406E-A771-C859652FA0DC}" name="Column6748"/>
    <tableColumn id="6749" xr3:uid="{586BF6B1-2467-447D-A1FE-E2CF78418AE0}" name="Column6749"/>
    <tableColumn id="6750" xr3:uid="{08BC67AD-ED8D-445D-AB85-DD2F726A73AB}" name="Column6750"/>
    <tableColumn id="6751" xr3:uid="{BB3EF1B2-2111-4FE8-B953-ED0FA2EA55D1}" name="Column6751"/>
    <tableColumn id="6752" xr3:uid="{FE27640D-8FCE-42E7-94C6-D6449144F6FA}" name="Column6752"/>
    <tableColumn id="6753" xr3:uid="{70227C53-2415-4335-BF16-CF2F4DDB2345}" name="Column6753"/>
    <tableColumn id="6754" xr3:uid="{0AE2CF96-7860-48BA-8AB5-B68C30C9869C}" name="Column6754"/>
    <tableColumn id="6755" xr3:uid="{C389D165-07A2-4E43-9E10-C0B1A6A68C81}" name="Column6755"/>
    <tableColumn id="6756" xr3:uid="{AD2CA0EE-8237-45CC-80A9-B8AA601A4232}" name="Column6756"/>
    <tableColumn id="6757" xr3:uid="{AE2C8466-1792-4B02-A4F5-E8B46A444FD0}" name="Column6757"/>
    <tableColumn id="6758" xr3:uid="{063CB2DB-0D1F-4123-82CF-2940CA1D4E17}" name="Column6758"/>
    <tableColumn id="6759" xr3:uid="{99CA6AA5-502A-4852-A09A-E9E920377F04}" name="Column6759"/>
    <tableColumn id="6760" xr3:uid="{F4165082-D1FC-48B3-9362-676B564DB5C7}" name="Column6760"/>
    <tableColumn id="6761" xr3:uid="{60CDEA7A-A89D-49FF-97FA-95A94C601D98}" name="Column6761"/>
    <tableColumn id="6762" xr3:uid="{964E4D13-D605-4BEC-BEA5-3135E2D2D87A}" name="Column6762"/>
    <tableColumn id="6763" xr3:uid="{57316AFE-B852-47B5-97FF-C1341EDC48F9}" name="Column6763"/>
    <tableColumn id="6764" xr3:uid="{B51072C3-35A0-45A3-92BE-8351FFE91924}" name="Column6764"/>
    <tableColumn id="6765" xr3:uid="{470545FD-6570-409D-BD91-BDE579F43C3F}" name="Column6765"/>
    <tableColumn id="6766" xr3:uid="{0AD3D2F2-A681-43EC-B0DA-3BC1183453A6}" name="Column6766"/>
    <tableColumn id="6767" xr3:uid="{F83B5B82-EF09-43A8-AD1F-C7EAA1DDFDC5}" name="Column6767"/>
    <tableColumn id="6768" xr3:uid="{849FE2E0-26DE-4F0F-9D4E-0FB04DFF3D3E}" name="Column6768"/>
    <tableColumn id="6769" xr3:uid="{E73E718B-5C9B-4EC0-86AC-1B25506DACF1}" name="Column6769"/>
    <tableColumn id="6770" xr3:uid="{EE0803B6-5D52-4E62-9262-9D8040D0196E}" name="Column6770"/>
    <tableColumn id="6771" xr3:uid="{2D12A9C0-C50C-41D6-9F9C-EA8FD00A06A4}" name="Column6771"/>
    <tableColumn id="6772" xr3:uid="{C2B748F0-3915-471E-B6E3-4B9D5BA5C6AA}" name="Column6772"/>
    <tableColumn id="6773" xr3:uid="{4F97B4D7-973C-4A65-82D9-EBE770275095}" name="Column6773"/>
    <tableColumn id="6774" xr3:uid="{E6EE2A8B-A519-4421-B7ED-0B9AE645CBFE}" name="Column6774"/>
    <tableColumn id="6775" xr3:uid="{29C08B8D-E5C7-459E-9B62-B70BC277DDE1}" name="Column6775"/>
    <tableColumn id="6776" xr3:uid="{8EBBDD53-E8BD-452D-A88B-03D52DBB67FF}" name="Column6776"/>
    <tableColumn id="6777" xr3:uid="{41A0A7FC-ABD9-4E4B-8FD5-97E948C24807}" name="Column6777"/>
    <tableColumn id="6778" xr3:uid="{8E85156E-D445-4A48-B49B-E3A3EC57CDE5}" name="Column6778"/>
    <tableColumn id="6779" xr3:uid="{3C42845B-1D1D-40E2-964F-D7B3F17E7FE9}" name="Column6779"/>
    <tableColumn id="6780" xr3:uid="{14190C36-A840-4D72-B1FC-167D52162F3C}" name="Column6780"/>
    <tableColumn id="6781" xr3:uid="{4BBFB55F-A4F7-4619-8625-DCCBE614826D}" name="Column6781"/>
    <tableColumn id="6782" xr3:uid="{3C73E7F4-19ED-4974-BF23-FE574617B7EF}" name="Column6782"/>
    <tableColumn id="6783" xr3:uid="{8765F851-3E71-469B-AADC-CFFB74997DDB}" name="Column6783"/>
    <tableColumn id="6784" xr3:uid="{6AC37197-BF03-438E-A162-84974F5A55FE}" name="Column6784"/>
    <tableColumn id="6785" xr3:uid="{288AEDD7-1647-4C7F-AC5C-19F5799BE599}" name="Column6785"/>
    <tableColumn id="6786" xr3:uid="{32308049-6242-4497-83D7-4FA9B3307E11}" name="Column6786"/>
    <tableColumn id="6787" xr3:uid="{1ACF8940-77C3-4FF0-AD39-34FD4A5AB637}" name="Column6787"/>
    <tableColumn id="6788" xr3:uid="{83CBEB27-F01D-493A-BA48-BF64AB6C4FF6}" name="Column6788"/>
    <tableColumn id="6789" xr3:uid="{D4E10801-C630-4821-9FA3-0B0D45C33C5B}" name="Column6789"/>
    <tableColumn id="6790" xr3:uid="{0A7B3FF6-E5B2-42BA-A17D-8B33B1666D39}" name="Column6790"/>
    <tableColumn id="6791" xr3:uid="{9D8A51A1-9F6A-4768-BB83-C69E1B68FD7F}" name="Column6791"/>
    <tableColumn id="6792" xr3:uid="{BA91C86A-996B-4797-BAD9-062BDDDA26F9}" name="Column6792"/>
    <tableColumn id="6793" xr3:uid="{529E78AF-D1A9-4509-AD41-376156854262}" name="Column6793"/>
    <tableColumn id="6794" xr3:uid="{1C11D52D-E5CF-4A36-ACFF-0FA8EB42558D}" name="Column6794"/>
    <tableColumn id="6795" xr3:uid="{46D77888-19DC-4B75-BA99-33D6027A89D7}" name="Column6795"/>
    <tableColumn id="6796" xr3:uid="{19315969-6417-4148-BA18-B627C4FCF866}" name="Column6796"/>
    <tableColumn id="6797" xr3:uid="{90C93945-E3B8-4977-9D1B-360E02F6CF17}" name="Column6797"/>
    <tableColumn id="6798" xr3:uid="{65093A69-0093-4C37-87C0-FF51BCEDF3B8}" name="Column6798"/>
    <tableColumn id="6799" xr3:uid="{4AA4DD93-BC74-4976-8286-BBE6E5466DFF}" name="Column6799"/>
    <tableColumn id="6800" xr3:uid="{BE022552-C751-47A1-8051-4D96D6BA6C47}" name="Column6800"/>
    <tableColumn id="6801" xr3:uid="{215FE07D-5711-48E3-B754-525427692AA2}" name="Column6801"/>
    <tableColumn id="6802" xr3:uid="{E646E455-C2FD-40AF-89CC-0CBB7EE0E057}" name="Column6802"/>
    <tableColumn id="6803" xr3:uid="{0F68B023-3A11-4634-86EF-94DD81AC8C1D}" name="Column6803"/>
    <tableColumn id="6804" xr3:uid="{79269B78-F1DA-4665-A0C7-8E2676304B27}" name="Column6804"/>
    <tableColumn id="6805" xr3:uid="{823B77BC-80B2-484C-9343-68E6A3DCEAA0}" name="Column6805"/>
    <tableColumn id="6806" xr3:uid="{7B59FC78-547A-4128-92BE-0DC37A485593}" name="Column6806"/>
    <tableColumn id="6807" xr3:uid="{DC452896-394C-4182-8EBF-194AFDDE0B82}" name="Column6807"/>
    <tableColumn id="6808" xr3:uid="{0A5A79B3-855A-4047-93A7-D29B1FAB0825}" name="Column6808"/>
    <tableColumn id="6809" xr3:uid="{29D86BE7-3E29-4A52-949B-80945651E012}" name="Column6809"/>
    <tableColumn id="6810" xr3:uid="{191C976F-257D-4C88-BAE9-B1137911429A}" name="Column6810"/>
    <tableColumn id="6811" xr3:uid="{E010F659-13C1-4CE3-88C5-7238B4E530B5}" name="Column6811"/>
    <tableColumn id="6812" xr3:uid="{C2319CC1-9E25-4A2F-8463-3CD9698E9C4F}" name="Column6812"/>
    <tableColumn id="6813" xr3:uid="{72CDF952-2B8C-448C-AF5F-935E288D63D3}" name="Column6813"/>
    <tableColumn id="6814" xr3:uid="{327DB67D-A707-4256-A669-60CE76DE5A9F}" name="Column6814"/>
    <tableColumn id="6815" xr3:uid="{B16B7711-913E-4F17-BC58-D4D64EED6284}" name="Column6815"/>
    <tableColumn id="6816" xr3:uid="{0B65EEE3-D442-4F76-B685-A6371E9CF418}" name="Column6816"/>
    <tableColumn id="6817" xr3:uid="{5606AC89-A460-48E0-B084-FB6140E52A90}" name="Column6817"/>
    <tableColumn id="6818" xr3:uid="{24518BAC-B421-4AAB-9DD7-372ECDDD49FD}" name="Column6818"/>
    <tableColumn id="6819" xr3:uid="{6B30C6FE-D189-427A-960A-1DD481A9E19C}" name="Column6819"/>
    <tableColumn id="6820" xr3:uid="{9CCB423A-4673-4962-BF53-AC13F233C1D4}" name="Column6820"/>
    <tableColumn id="6821" xr3:uid="{D7033653-E196-43B9-93FE-38ADE59D8728}" name="Column6821"/>
    <tableColumn id="6822" xr3:uid="{3BD94D6D-934F-4C1F-B37C-BD290E91E70C}" name="Column6822"/>
    <tableColumn id="6823" xr3:uid="{E4009A2B-3FEB-43D2-A3A0-F74ADFC9BDF7}" name="Column6823"/>
    <tableColumn id="6824" xr3:uid="{9A3C929E-EB70-41BF-A8FC-CB4842CDBDAA}" name="Column6824"/>
    <tableColumn id="6825" xr3:uid="{E7322208-5246-4F24-B90E-50235A7B44E9}" name="Column6825"/>
    <tableColumn id="6826" xr3:uid="{A380507E-7F60-49D1-8704-7AAF2295B02D}" name="Column6826"/>
    <tableColumn id="6827" xr3:uid="{098FD222-3917-4CCE-A6D0-3B6CCBB00065}" name="Column6827"/>
    <tableColumn id="6828" xr3:uid="{DCAD16CA-D815-4FED-9CBE-D3984A24E130}" name="Column6828"/>
    <tableColumn id="6829" xr3:uid="{04D5BD0C-D39A-4D84-8EE3-D64719AB45AE}" name="Column6829"/>
    <tableColumn id="6830" xr3:uid="{A0DF3AB5-11F0-4ADC-B490-610044926D72}" name="Column6830"/>
    <tableColumn id="6831" xr3:uid="{49429E8F-D690-479C-ADCE-E8926CB96B50}" name="Column6831"/>
    <tableColumn id="6832" xr3:uid="{C6572578-FF01-4AD4-9AAF-EB29D9E48212}" name="Column6832"/>
    <tableColumn id="6833" xr3:uid="{7346322D-E849-4198-AA0D-66C3A298D983}" name="Column6833"/>
    <tableColumn id="6834" xr3:uid="{AC2C9A3C-9003-483C-8271-D92F27615FC3}" name="Column6834"/>
    <tableColumn id="6835" xr3:uid="{D66592DF-EB88-4C19-B86C-C8EC2478B2EA}" name="Column6835"/>
    <tableColumn id="6836" xr3:uid="{F6FD8A89-F083-498F-9C44-79FEC6C76DA4}" name="Column6836"/>
    <tableColumn id="6837" xr3:uid="{83493D05-717A-4DFE-8DEF-45E8F8D2C86D}" name="Column6837"/>
    <tableColumn id="6838" xr3:uid="{8E0E3638-E936-4438-B149-46D419335708}" name="Column6838"/>
    <tableColumn id="6839" xr3:uid="{0F7C26CB-2E93-4F23-8487-67BBD453FA9F}" name="Column6839"/>
    <tableColumn id="6840" xr3:uid="{F512C402-151D-4714-B87C-CDCD58030E05}" name="Column6840"/>
    <tableColumn id="6841" xr3:uid="{E65A1F3C-3CF2-42D3-BAC9-99C6E8F420F7}" name="Column6841"/>
    <tableColumn id="6842" xr3:uid="{ABC5B1C2-2CBE-4E39-B1EA-5C25165DD2F1}" name="Column6842"/>
    <tableColumn id="6843" xr3:uid="{C0EBB592-ECB9-4B41-B553-3FFB7BC54CDD}" name="Column6843"/>
    <tableColumn id="6844" xr3:uid="{B508363C-9855-467D-9552-024787E8BF40}" name="Column6844"/>
    <tableColumn id="6845" xr3:uid="{69D0F4F7-0AD0-4FD1-85DD-0B95D5D73886}" name="Column6845"/>
    <tableColumn id="6846" xr3:uid="{7BC5FF0D-EFA0-42CA-AF74-45F37D9B423F}" name="Column6846"/>
    <tableColumn id="6847" xr3:uid="{3BF2595A-888D-4648-B93C-808708CFA861}" name="Column6847"/>
    <tableColumn id="6848" xr3:uid="{3A47A9D4-54C8-4087-AE60-B31CB38C2D6E}" name="Column6848"/>
    <tableColumn id="6849" xr3:uid="{F53A90D6-4652-465C-AE7E-A7C4C6B7CD77}" name="Column6849"/>
    <tableColumn id="6850" xr3:uid="{652F729B-E36A-4A69-A495-562F66557BD3}" name="Column6850"/>
    <tableColumn id="6851" xr3:uid="{6F33E8EB-DDF9-4978-973D-DC3907D23BA3}" name="Column6851"/>
    <tableColumn id="6852" xr3:uid="{211CDC4D-3B3C-4ACC-9DE2-596DB100640A}" name="Column6852"/>
    <tableColumn id="6853" xr3:uid="{C61F8AF8-B691-41AF-B4C6-85E041874CBF}" name="Column6853"/>
    <tableColumn id="6854" xr3:uid="{1D0CE794-B998-4F02-8430-68BAB352D20A}" name="Column6854"/>
    <tableColumn id="6855" xr3:uid="{A21D8E9E-ABFC-4682-AC7E-86A558404719}" name="Column6855"/>
    <tableColumn id="6856" xr3:uid="{568411E0-48AF-400B-855C-DF9AAD84C85E}" name="Column6856"/>
    <tableColumn id="6857" xr3:uid="{AF9E7BED-DAC5-47F7-A93F-166FF5F846FB}" name="Column6857"/>
    <tableColumn id="6858" xr3:uid="{52595F60-959A-478B-B603-56A911699DED}" name="Column6858"/>
    <tableColumn id="6859" xr3:uid="{EAE5357A-FC2E-4262-9F34-D5D51E013871}" name="Column6859"/>
    <tableColumn id="6860" xr3:uid="{A153EE41-93C1-4CFF-AA23-BDE7327B6158}" name="Column6860"/>
    <tableColumn id="6861" xr3:uid="{8A6F51FE-C46D-4521-B8A4-F4196FE4EDF4}" name="Column6861"/>
    <tableColumn id="6862" xr3:uid="{7F9AD684-FAE6-4A38-A6F1-FA088C58E323}" name="Column6862"/>
    <tableColumn id="6863" xr3:uid="{0B8DA038-9AC9-4EFE-A57C-58BBDAA983EA}" name="Column6863"/>
    <tableColumn id="6864" xr3:uid="{2E12CABC-6DBF-4EA3-983B-4157C165AD1C}" name="Column6864"/>
    <tableColumn id="6865" xr3:uid="{2C53D1C2-20A9-424D-A329-36C65B62D585}" name="Column6865"/>
    <tableColumn id="6866" xr3:uid="{270DFD6F-D972-45C8-B049-B7B87C504C1E}" name="Column6866"/>
    <tableColumn id="6867" xr3:uid="{09B153BA-B7FA-4AC8-B7D1-5BF521C20B8F}" name="Column6867"/>
    <tableColumn id="6868" xr3:uid="{B5B40095-D130-49FD-968F-C97E16A441B6}" name="Column6868"/>
    <tableColumn id="6869" xr3:uid="{F72966A4-6173-4C07-B80A-E2193D14E4E6}" name="Column6869"/>
    <tableColumn id="6870" xr3:uid="{A0AD4B9C-2055-405C-99CC-28458A2CA54A}" name="Column6870"/>
    <tableColumn id="6871" xr3:uid="{F9FE5892-1610-4124-BC2C-F410E9826528}" name="Column6871"/>
    <tableColumn id="6872" xr3:uid="{E0D70653-5D2F-4158-BB4B-9F4E9383784C}" name="Column6872"/>
    <tableColumn id="6873" xr3:uid="{8FEBF8ED-18AB-4925-B1EE-F68B74065589}" name="Column6873"/>
    <tableColumn id="6874" xr3:uid="{208EBA00-C1A9-4E2A-BDD3-19CCF8CAEE1C}" name="Column6874"/>
    <tableColumn id="6875" xr3:uid="{DD90C624-E7E8-47BB-B7E5-AE5A9BC85B46}" name="Column6875"/>
    <tableColumn id="6876" xr3:uid="{14F6DF1E-49A4-47FB-8F6A-1C9AC1476BFD}" name="Column6876"/>
    <tableColumn id="6877" xr3:uid="{C0A4ECDD-6F69-4F07-8E17-FC752B670DFC}" name="Column6877"/>
    <tableColumn id="6878" xr3:uid="{47A431E3-2DD2-416A-8B8F-2F94BAB0C9BD}" name="Column6878"/>
    <tableColumn id="6879" xr3:uid="{CE0ED1C6-9A08-4C97-8D6A-B4B273B39EC8}" name="Column6879"/>
    <tableColumn id="6880" xr3:uid="{23AC15B0-ECE4-43A9-AAEA-7DF050126ECC}" name="Column6880"/>
    <tableColumn id="6881" xr3:uid="{1DD21887-4B80-415F-B110-94D58B8524EF}" name="Column6881"/>
    <tableColumn id="6882" xr3:uid="{937325FD-7AF3-4A56-A744-24B1D32054FB}" name="Column6882"/>
    <tableColumn id="6883" xr3:uid="{4C8E9758-36EE-4B66-A8BA-27663FE027C7}" name="Column6883"/>
    <tableColumn id="6884" xr3:uid="{1FDFC70E-5AD0-4341-B167-1C8DCFAB0C60}" name="Column6884"/>
    <tableColumn id="6885" xr3:uid="{B0E56C6D-677F-43F5-87F4-AE72920594AB}" name="Column6885"/>
    <tableColumn id="6886" xr3:uid="{EC3C7529-84D8-4BB6-BBDA-8E74344425F2}" name="Column6886"/>
    <tableColumn id="6887" xr3:uid="{E8B14C7F-BD14-4CF9-A36B-98DEA92F084C}" name="Column6887"/>
    <tableColumn id="6888" xr3:uid="{7F17C7BF-EB4F-452E-ACD2-1FC9AC1BA09E}" name="Column6888"/>
    <tableColumn id="6889" xr3:uid="{C85FD86A-F3FB-49BC-8C6F-FCE1AB10F678}" name="Column6889"/>
    <tableColumn id="6890" xr3:uid="{598E675A-54EE-4054-81FB-CCDA7D7D9BEC}" name="Column6890"/>
    <tableColumn id="6891" xr3:uid="{3EE7D6D6-5C57-4A9D-B7BC-EC0F6ACAC9EF}" name="Column6891"/>
    <tableColumn id="6892" xr3:uid="{935A47B6-6691-4BE6-A748-5D7F3B8F5B93}" name="Column6892"/>
    <tableColumn id="6893" xr3:uid="{602C9F02-033B-40A5-8190-4DB62B4629D8}" name="Column6893"/>
    <tableColumn id="6894" xr3:uid="{90FB6BE5-6B62-4604-A29B-9D33DBBD561A}" name="Column6894"/>
    <tableColumn id="6895" xr3:uid="{FA9558B0-616F-4677-BA9E-3E2865BF1BE3}" name="Column6895"/>
    <tableColumn id="6896" xr3:uid="{08D8EEC9-9C43-4DE5-8483-3E5040BF353D}" name="Column6896"/>
    <tableColumn id="6897" xr3:uid="{F95496D9-F996-4310-96C7-BA95E7458786}" name="Column6897"/>
    <tableColumn id="6898" xr3:uid="{F0870439-723A-4E8C-B485-CF1796E50D8F}" name="Column6898"/>
    <tableColumn id="6899" xr3:uid="{F7B6E960-1CA3-40E5-A83B-716C9D9EE100}" name="Column6899"/>
    <tableColumn id="6900" xr3:uid="{A3BB6AA6-AD2D-4C7A-ABBC-B1CB23BBAEF0}" name="Column6900"/>
    <tableColumn id="6901" xr3:uid="{A5B29763-B9AE-4926-8244-50CBE535CEEC}" name="Column6901"/>
    <tableColumn id="6902" xr3:uid="{320B38EF-8DD2-4B5B-9887-EDE50286BB5E}" name="Column6902"/>
    <tableColumn id="6903" xr3:uid="{7FC8A82F-EF2C-4777-88D0-5A417349F317}" name="Column6903"/>
    <tableColumn id="6904" xr3:uid="{4B3A3C99-8747-4009-A44F-10015AB78374}" name="Column6904"/>
    <tableColumn id="6905" xr3:uid="{7C2E86BE-B375-4048-87D6-9E41A53E8FF6}" name="Column6905"/>
    <tableColumn id="6906" xr3:uid="{AC0B67C4-4F7F-4F00-8D15-3A6A1CB1073D}" name="Column6906"/>
    <tableColumn id="6907" xr3:uid="{24133A5E-B3E9-4019-9D63-8E7F1A6B1843}" name="Column6907"/>
    <tableColumn id="6908" xr3:uid="{943749BE-D8AF-4669-AD36-D70B3246F9F8}" name="Column6908"/>
    <tableColumn id="6909" xr3:uid="{19E714AF-3593-4F8B-8F90-A7E82E8AF4FB}" name="Column6909"/>
    <tableColumn id="6910" xr3:uid="{B738D227-3623-46C3-B32E-DDBC356BA02C}" name="Column6910"/>
    <tableColumn id="6911" xr3:uid="{F50D0564-A739-4C8A-BA31-18AA7B65E047}" name="Column6911"/>
    <tableColumn id="6912" xr3:uid="{7B5404F0-104D-45D1-A2EE-6D8FE48C5F4B}" name="Column6912"/>
    <tableColumn id="6913" xr3:uid="{86A168D0-A848-4F85-9ABB-38533BCB8852}" name="Column6913"/>
    <tableColumn id="6914" xr3:uid="{2343B95C-7809-47C1-BDB2-0DACCE9EE3B3}" name="Column6914"/>
    <tableColumn id="6915" xr3:uid="{07511577-A390-48A4-A423-71047BB0ECC3}" name="Column6915"/>
    <tableColumn id="6916" xr3:uid="{1AB8ED90-65F7-4108-9F98-F0031D966F06}" name="Column6916"/>
    <tableColumn id="6917" xr3:uid="{275ADC5B-60CC-4414-9B7B-5BDE0A8EEE15}" name="Column6917"/>
    <tableColumn id="6918" xr3:uid="{B200A163-46CC-4663-A324-962DC5FD6827}" name="Column6918"/>
    <tableColumn id="6919" xr3:uid="{3B8D9046-47CD-41DE-9049-F52BAAB9C0B7}" name="Column6919"/>
    <tableColumn id="6920" xr3:uid="{DED665BD-60FD-4223-BFF9-A6E5E5B525D1}" name="Column6920"/>
    <tableColumn id="6921" xr3:uid="{BD6B3255-3FE9-4860-8008-309B277EC2F0}" name="Column6921"/>
    <tableColumn id="6922" xr3:uid="{B2B56620-8502-437B-847B-0DB52A20A8A6}" name="Column6922"/>
    <tableColumn id="6923" xr3:uid="{F4A956F1-BD20-4EF5-A326-45428C8D6429}" name="Column6923"/>
    <tableColumn id="6924" xr3:uid="{B3D45A28-C747-42A8-A64F-DDF9AF1D7C86}" name="Column6924"/>
    <tableColumn id="6925" xr3:uid="{CBB37438-6017-49BB-9620-F2EAD6079938}" name="Column6925"/>
    <tableColumn id="6926" xr3:uid="{8D07E74A-F5BB-4632-9742-5B88299C9222}" name="Column6926"/>
    <tableColumn id="6927" xr3:uid="{9E86F19D-639C-4A4A-BEAE-B4EA58A35DE1}" name="Column6927"/>
    <tableColumn id="6928" xr3:uid="{F25593D3-27B5-4CB2-9192-7F236462864E}" name="Column6928"/>
    <tableColumn id="6929" xr3:uid="{BA6519A3-32AD-4412-85E2-EB7124873318}" name="Column6929"/>
    <tableColumn id="6930" xr3:uid="{5A2FE828-4B71-4F32-8BBF-31BD9095330B}" name="Column6930"/>
    <tableColumn id="6931" xr3:uid="{B228BFEC-E8B9-4310-98DF-93B21D568A1A}" name="Column6931"/>
    <tableColumn id="6932" xr3:uid="{254E2152-6A1B-4A1C-AE66-D38C54DA2BF5}" name="Column6932"/>
    <tableColumn id="6933" xr3:uid="{DE66063A-31D3-4E25-935F-E6113C6E975C}" name="Column6933"/>
    <tableColumn id="6934" xr3:uid="{AA4DE4B5-D57C-4F9B-93EC-16896F5A8627}" name="Column6934"/>
    <tableColumn id="6935" xr3:uid="{EDA55349-3B3B-4FDD-B11F-F09B02E3F1F3}" name="Column6935"/>
    <tableColumn id="6936" xr3:uid="{E5C7B57E-AA17-4FC8-BE33-90C9E6E8A7C1}" name="Column6936"/>
    <tableColumn id="6937" xr3:uid="{29330B42-DEC8-47C7-A530-530A2AA75717}" name="Column6937"/>
    <tableColumn id="6938" xr3:uid="{B4457DF6-C423-4BAF-8F33-7CB7299BC61F}" name="Column6938"/>
    <tableColumn id="6939" xr3:uid="{593C22C8-5177-4743-8240-5C2285A36CF1}" name="Column6939"/>
    <tableColumn id="6940" xr3:uid="{4D5A5C9F-4610-43BB-84F3-5C9BEDD64E4D}" name="Column6940"/>
    <tableColumn id="6941" xr3:uid="{19A541B8-6224-4A70-B71F-86BCD9A20763}" name="Column6941"/>
    <tableColumn id="6942" xr3:uid="{765D55CC-7FC7-4D06-94BF-3A62CF530A8A}" name="Column6942"/>
    <tableColumn id="6943" xr3:uid="{AE120470-68D7-4B2B-ABE4-E92A7C20D282}" name="Column6943"/>
    <tableColumn id="6944" xr3:uid="{6149D2C3-085B-4117-8856-A42AC65372B9}" name="Column6944"/>
    <tableColumn id="6945" xr3:uid="{3E1D9BBB-0369-4A2F-936D-657F7A2589F7}" name="Column6945"/>
    <tableColumn id="6946" xr3:uid="{A3F157F7-A2E5-42DA-BE7F-7425AAF08CBE}" name="Column6946"/>
    <tableColumn id="6947" xr3:uid="{C3607CE8-9540-4BD7-9218-CBEC753C7D8F}" name="Column6947"/>
    <tableColumn id="6948" xr3:uid="{41C3C411-7D36-4E08-9C62-AEAA2C663187}" name="Column6948"/>
    <tableColumn id="6949" xr3:uid="{9CB0A25A-4F94-4518-A053-9DF9C2150E31}" name="Column6949"/>
    <tableColumn id="6950" xr3:uid="{3D2449CF-CED8-4B9E-B88E-155412190A74}" name="Column6950"/>
    <tableColumn id="6951" xr3:uid="{D33A5179-1E48-4C89-BF11-D49B62EA3D2B}" name="Column6951"/>
    <tableColumn id="6952" xr3:uid="{11D6F985-DA80-4C6F-9E9F-FF865C7D2ADF}" name="Column6952"/>
    <tableColumn id="6953" xr3:uid="{A4922C5C-BDA7-473C-A546-C4122DCB1636}" name="Column6953"/>
    <tableColumn id="6954" xr3:uid="{185338E5-79D5-484C-AE0E-155FBCE7D3EE}" name="Column6954"/>
    <tableColumn id="6955" xr3:uid="{DD13AF47-E31B-4A21-A0FA-533B7DA25596}" name="Column6955"/>
    <tableColumn id="6956" xr3:uid="{BAE2C533-7B9E-4D38-80CD-E30311F4D9A6}" name="Column6956"/>
    <tableColumn id="6957" xr3:uid="{212083C8-F27F-4C8D-B267-2A766B91DD34}" name="Column6957"/>
    <tableColumn id="6958" xr3:uid="{6B446C45-6C98-47AA-BDBC-BD5486177C61}" name="Column6958"/>
    <tableColumn id="6959" xr3:uid="{4571F25A-D0F4-4A8F-A95C-1B25890FC9B5}" name="Column6959"/>
    <tableColumn id="6960" xr3:uid="{3FCEDCE9-4DB1-4C3D-94E9-B63AC8089B15}" name="Column6960"/>
    <tableColumn id="6961" xr3:uid="{B38CDB97-1249-455E-B2F4-9826B76B3FFE}" name="Column6961"/>
    <tableColumn id="6962" xr3:uid="{520AF5D8-E9E2-430B-BEF0-6AD30BC3A26F}" name="Column6962"/>
    <tableColumn id="6963" xr3:uid="{DACC1CBE-27F2-4A52-8F39-E7C7D9DD6717}" name="Column6963"/>
    <tableColumn id="6964" xr3:uid="{DFE37797-DB5D-46E7-851D-8FE9BA1592E8}" name="Column6964"/>
    <tableColumn id="6965" xr3:uid="{5B123EE4-4A43-4E9A-A8FB-F520537CA67A}" name="Column6965"/>
    <tableColumn id="6966" xr3:uid="{8ABDFA1C-22D8-41B7-8F07-F8A57E2E9D66}" name="Column6966"/>
    <tableColumn id="6967" xr3:uid="{9479DF11-4DF7-4B61-9DAE-75EE6EAA91B3}" name="Column6967"/>
    <tableColumn id="6968" xr3:uid="{43814D64-D6E2-4878-9569-318BE0251FD5}" name="Column6968"/>
    <tableColumn id="6969" xr3:uid="{B46CF97F-D0DD-43D3-9C56-4DD8E27426C7}" name="Column6969"/>
    <tableColumn id="6970" xr3:uid="{6D8EAA87-81BD-488B-BF77-2025453C8983}" name="Column6970"/>
    <tableColumn id="6971" xr3:uid="{6352B109-0BF1-4EEF-94F0-1ADAAE25AD14}" name="Column6971"/>
    <tableColumn id="6972" xr3:uid="{913F9766-17B2-4280-A27A-82D3CF1BA05C}" name="Column6972"/>
    <tableColumn id="6973" xr3:uid="{6C0E41D2-602C-405A-8948-C7C9D0EB7F89}" name="Column6973"/>
    <tableColumn id="6974" xr3:uid="{7177F929-563E-4DF5-A217-FF5669976D45}" name="Column6974"/>
    <tableColumn id="6975" xr3:uid="{A93E62DA-E94C-4676-9505-B61F83E85D95}" name="Column6975"/>
    <tableColumn id="6976" xr3:uid="{D45DD1D2-E94D-437C-8536-A7958B088B15}" name="Column6976"/>
    <tableColumn id="6977" xr3:uid="{9FE3A979-1F5A-4B62-8428-82BD0C60DCB5}" name="Column6977"/>
    <tableColumn id="6978" xr3:uid="{908586AA-8AFF-45B6-B408-7A8EC6195D3D}" name="Column6978"/>
    <tableColumn id="6979" xr3:uid="{041017C5-1F6B-4B0F-8745-652EE6EDE371}" name="Column6979"/>
    <tableColumn id="6980" xr3:uid="{4BB4A46F-E9CE-4969-9405-A3CE63B24248}" name="Column6980"/>
    <tableColumn id="6981" xr3:uid="{2FDA2BB8-5647-462F-A7D7-C0FA90485240}" name="Column6981"/>
    <tableColumn id="6982" xr3:uid="{43A40FC9-62A2-41B4-ACB6-1BAC424A2357}" name="Column6982"/>
    <tableColumn id="6983" xr3:uid="{76A109EE-B8C0-4884-B8C6-BAC30DF570F5}" name="Column6983"/>
    <tableColumn id="6984" xr3:uid="{3BCD41A5-C19D-4023-946C-0B3F7E404B33}" name="Column6984"/>
    <tableColumn id="6985" xr3:uid="{4377D484-AFD6-47F1-8B2E-3806DEE3BB54}" name="Column6985"/>
    <tableColumn id="6986" xr3:uid="{F6AED9B5-104D-4689-939B-79749604FC0D}" name="Column6986"/>
    <tableColumn id="6987" xr3:uid="{84DF2B78-BEEA-448D-9297-AD72F81FECEA}" name="Column6987"/>
    <tableColumn id="6988" xr3:uid="{9029D001-25E0-4363-809A-6D5C06FA52D7}" name="Column6988"/>
    <tableColumn id="6989" xr3:uid="{66D5C871-267B-4F8F-987A-14787636EC73}" name="Column6989"/>
    <tableColumn id="6990" xr3:uid="{C867BD42-01C0-45B5-9932-5D4F9D78A104}" name="Column6990"/>
    <tableColumn id="6991" xr3:uid="{87DB11E7-9031-4B9E-9BD8-E74CA4373202}" name="Column6991"/>
    <tableColumn id="6992" xr3:uid="{F2A9C450-06B4-49EC-9554-45548F3A65BA}" name="Column6992"/>
    <tableColumn id="6993" xr3:uid="{37719E17-F49F-4E9B-901C-DD5FB2888333}" name="Column6993"/>
    <tableColumn id="6994" xr3:uid="{BEDB530B-1087-4371-9A03-90EACE8E0964}" name="Column6994"/>
    <tableColumn id="6995" xr3:uid="{9AC71241-8C48-4EE2-B5D0-F7A3E988BCC4}" name="Column6995"/>
    <tableColumn id="6996" xr3:uid="{52E35866-A770-49CF-8432-1DDB67596E1E}" name="Column6996"/>
    <tableColumn id="6997" xr3:uid="{E531F91D-B532-4719-988B-42A4157CD803}" name="Column6997"/>
    <tableColumn id="6998" xr3:uid="{1FD4D44F-4430-4DA1-B9F0-191940A5C9BC}" name="Column6998"/>
    <tableColumn id="6999" xr3:uid="{8872AFFB-D002-42C4-BF28-9D7C59A93A16}" name="Column6999"/>
    <tableColumn id="7000" xr3:uid="{F78A1C72-01F4-457B-B9AA-4EE376F0D6F9}" name="Column7000"/>
    <tableColumn id="7001" xr3:uid="{90877CE3-BD06-46BB-9933-E1E9BB905D8C}" name="Column7001"/>
    <tableColumn id="7002" xr3:uid="{A467ECC5-3318-4C27-96EB-9EFE0558AA04}" name="Column7002"/>
    <tableColumn id="7003" xr3:uid="{C711E9AE-D374-4B8A-8102-8C2DD9D35C1D}" name="Column7003"/>
    <tableColumn id="7004" xr3:uid="{98776FE3-FCDD-4DA2-B590-3AD4A345BF5A}" name="Column7004"/>
    <tableColumn id="7005" xr3:uid="{69EBE7AE-F9E4-4EBA-9FE8-F86DDBE95DA0}" name="Column7005"/>
    <tableColumn id="7006" xr3:uid="{12C52CD5-804A-4192-B639-FE0B274A558E}" name="Column7006"/>
    <tableColumn id="7007" xr3:uid="{61538F46-3388-4796-8580-B144A02CE17A}" name="Column7007"/>
    <tableColumn id="7008" xr3:uid="{CD192CEE-649F-4035-96D0-CE3B4E45124D}" name="Column7008"/>
    <tableColumn id="7009" xr3:uid="{8547BF5C-DDB1-41C1-9681-2BA3B79C513A}" name="Column7009"/>
    <tableColumn id="7010" xr3:uid="{F4AC7BBD-1E8B-4F4D-8EBF-A4CEC5CFCA94}" name="Column7010"/>
    <tableColumn id="7011" xr3:uid="{E9D47E13-404C-46E6-AA05-5B432EF031B4}" name="Column7011"/>
    <tableColumn id="7012" xr3:uid="{9753C744-45BC-4041-B99B-50ECBB022DE4}" name="Column7012"/>
    <tableColumn id="7013" xr3:uid="{C880D7AC-55FF-45AD-92B3-327CB4236AA1}" name="Column7013"/>
    <tableColumn id="7014" xr3:uid="{D43CFCCB-F554-4502-8366-DFF654B81D6C}" name="Column7014"/>
    <tableColumn id="7015" xr3:uid="{E532AE4F-5AB5-4825-BCA6-DF28DA59A311}" name="Column7015"/>
    <tableColumn id="7016" xr3:uid="{3FF32ABC-A06A-4445-AC18-A6E678BB09FE}" name="Column7016"/>
    <tableColumn id="7017" xr3:uid="{FD6C9F61-FF9B-4265-A9C4-511410FADC91}" name="Column7017"/>
    <tableColumn id="7018" xr3:uid="{72C7C0A7-A7C7-4677-9E2D-1472498109D5}" name="Column7018"/>
    <tableColumn id="7019" xr3:uid="{10AC4451-B7A9-404D-9AC7-1F2BFF60DEC7}" name="Column7019"/>
    <tableColumn id="7020" xr3:uid="{777285FC-1ACB-41CE-B2EA-73D7BECAA7A8}" name="Column7020"/>
    <tableColumn id="7021" xr3:uid="{5DC62909-4002-46BD-BF92-A9BE4FE0D969}" name="Column7021"/>
    <tableColumn id="7022" xr3:uid="{E332F78A-3558-4CF3-ABE8-F858A5FC5E7C}" name="Column7022"/>
    <tableColumn id="7023" xr3:uid="{DB4FA308-06BB-4C3F-9F08-D05E5FFDA6AE}" name="Column7023"/>
    <tableColumn id="7024" xr3:uid="{CADECDDC-6B76-47A4-8A69-A9A24548B586}" name="Column7024"/>
    <tableColumn id="7025" xr3:uid="{F3F41B9C-5ADD-46C0-92AF-DD1299B90FD6}" name="Column7025"/>
    <tableColumn id="7026" xr3:uid="{C8CC548E-33A5-4BDC-B2D4-81BB6B8FC828}" name="Column7026"/>
    <tableColumn id="7027" xr3:uid="{B3789451-EE84-4FFB-A50B-24513C309541}" name="Column7027"/>
    <tableColumn id="7028" xr3:uid="{D5D13F7F-8F04-40CD-9838-C50E0EB9808C}" name="Column7028"/>
    <tableColumn id="7029" xr3:uid="{B29FB175-8540-448C-A1D9-8E35175E9754}" name="Column7029"/>
    <tableColumn id="7030" xr3:uid="{42213C27-BC9A-427E-A5FC-B0E06B034EA1}" name="Column7030"/>
    <tableColumn id="7031" xr3:uid="{C420EB55-CBBE-4752-99A1-72B869036C57}" name="Column7031"/>
    <tableColumn id="7032" xr3:uid="{F2019A83-05EB-45B9-8494-18A14E154443}" name="Column7032"/>
    <tableColumn id="7033" xr3:uid="{63D420D6-047E-40C0-9C32-D15EABFA3A9D}" name="Column7033"/>
    <tableColumn id="7034" xr3:uid="{5227527C-950E-4145-9A42-0808603A65D5}" name="Column7034"/>
    <tableColumn id="7035" xr3:uid="{84480B2B-200A-4163-B813-D002CBA41FEC}" name="Column7035"/>
    <tableColumn id="7036" xr3:uid="{CE796E7C-6184-409F-87C7-5041EAB8FF95}" name="Column7036"/>
    <tableColumn id="7037" xr3:uid="{6E55926E-D4A4-40A7-9583-5827083EE0BB}" name="Column7037"/>
    <tableColumn id="7038" xr3:uid="{55A89338-BF43-4F16-AA20-45659F5B4594}" name="Column7038"/>
    <tableColumn id="7039" xr3:uid="{70AC89E3-DECC-4870-A0CE-E5920502FC7C}" name="Column7039"/>
    <tableColumn id="7040" xr3:uid="{FD5B0E36-3CEA-41C6-B96D-1264D629A58E}" name="Column7040"/>
    <tableColumn id="7041" xr3:uid="{77239BB4-22B4-48A1-BC8F-180DB9E1EF92}" name="Column7041"/>
    <tableColumn id="7042" xr3:uid="{8FB3E5F1-820C-4630-8748-B0E54E528E73}" name="Column7042"/>
    <tableColumn id="7043" xr3:uid="{E33B93B3-4FCA-4017-9684-BD9B04B38585}" name="Column7043"/>
    <tableColumn id="7044" xr3:uid="{9B6FA08F-A4A2-4A18-9C39-60999D573B52}" name="Column7044"/>
    <tableColumn id="7045" xr3:uid="{CDC687DA-768D-4F44-B12A-4139BCF74798}" name="Column7045"/>
    <tableColumn id="7046" xr3:uid="{C2DE00E5-7A73-46AF-A75D-89BE37F34B01}" name="Column7046"/>
    <tableColumn id="7047" xr3:uid="{EEFD2373-5BAD-4397-9C40-A8A64E117E5F}" name="Column7047"/>
    <tableColumn id="7048" xr3:uid="{9E561937-E7E2-444A-A756-29FEC1B8340F}" name="Column7048"/>
    <tableColumn id="7049" xr3:uid="{74616A29-1135-4723-BEAE-52EB84FAEC20}" name="Column7049"/>
    <tableColumn id="7050" xr3:uid="{FA51B662-03CD-4E01-BBAE-DF5C1E162AF0}" name="Column7050"/>
    <tableColumn id="7051" xr3:uid="{E4850BB1-E21F-4F58-8218-07A1626FD63C}" name="Column7051"/>
    <tableColumn id="7052" xr3:uid="{A2D6EB06-CFFE-43D9-82A6-FCE40A65C801}" name="Column7052"/>
    <tableColumn id="7053" xr3:uid="{A5F3085A-67F7-423A-B265-718EFE35C3C0}" name="Column7053"/>
    <tableColumn id="7054" xr3:uid="{2619BAA9-7374-4D92-A4E8-D2BC70A82E03}" name="Column7054"/>
    <tableColumn id="7055" xr3:uid="{C68ADB87-838F-4C30-9DA4-9650D17A027A}" name="Column7055"/>
    <tableColumn id="7056" xr3:uid="{D6A0366A-CF0E-4586-B415-EF0B7BAEBE7A}" name="Column7056"/>
    <tableColumn id="7057" xr3:uid="{87875940-1734-43F1-8EF7-8E741079D3B9}" name="Column7057"/>
    <tableColumn id="7058" xr3:uid="{4FEB6D3D-1BC7-40C7-B870-7BADF8C19B67}" name="Column7058"/>
    <tableColumn id="7059" xr3:uid="{D0E4C4D9-D49D-49B8-8941-FEA1E3600931}" name="Column7059"/>
    <tableColumn id="7060" xr3:uid="{20179E37-AB89-4CD0-8521-8C81DF1EA4E2}" name="Column7060"/>
    <tableColumn id="7061" xr3:uid="{C98877FE-67E8-4DAF-A578-3486C5D5972C}" name="Column7061"/>
    <tableColumn id="7062" xr3:uid="{9FCAA870-9B48-4805-AF63-359EC82982F5}" name="Column7062"/>
    <tableColumn id="7063" xr3:uid="{B1E19784-D274-487D-8ADD-3AF5400731C0}" name="Column7063"/>
    <tableColumn id="7064" xr3:uid="{C2290619-6F30-430B-9B9E-116CE52F090D}" name="Column7064"/>
    <tableColumn id="7065" xr3:uid="{7D138CCB-68E5-44FF-A155-29EE62EFAE8A}" name="Column7065"/>
    <tableColumn id="7066" xr3:uid="{EB313DE9-DBC8-456D-9484-AD413BBE7F53}" name="Column7066"/>
    <tableColumn id="7067" xr3:uid="{F0B584B4-5F84-4285-A510-EC46937C1918}" name="Column7067"/>
    <tableColumn id="7068" xr3:uid="{6B63F773-6804-49C2-B03D-38F6EEFA7CCF}" name="Column7068"/>
    <tableColumn id="7069" xr3:uid="{285D31F4-5D64-4E29-9C42-582E79B838C6}" name="Column7069"/>
    <tableColumn id="7070" xr3:uid="{761AE829-4979-461A-B832-1ECCE63BA86F}" name="Column7070"/>
    <tableColumn id="7071" xr3:uid="{29A159CE-8B2E-43AA-9EC8-E1CB86FE5501}" name="Column7071"/>
    <tableColumn id="7072" xr3:uid="{D961759A-E07E-402F-B66E-D4FA872FB5C2}" name="Column7072"/>
    <tableColumn id="7073" xr3:uid="{24ABE233-D113-4211-A3C5-1308B1FE82EC}" name="Column7073"/>
    <tableColumn id="7074" xr3:uid="{41C6224D-5FD5-4C83-AE7A-5D54F06B92F8}" name="Column7074"/>
    <tableColumn id="7075" xr3:uid="{22B02D55-9CC0-4FEC-BEA4-60E80C40E0A5}" name="Column7075"/>
    <tableColumn id="7076" xr3:uid="{0AF1E093-3728-47FF-80C4-46C5C43D9163}" name="Column7076"/>
    <tableColumn id="7077" xr3:uid="{065BA7DA-645F-4925-B921-58DD0466F9CD}" name="Column7077"/>
    <tableColumn id="7078" xr3:uid="{14D558BD-B121-4F2E-A454-45EAF7DBDEE2}" name="Column7078"/>
    <tableColumn id="7079" xr3:uid="{3CF1C96C-839D-43EE-B65C-52D6E0F966A8}" name="Column7079"/>
    <tableColumn id="7080" xr3:uid="{2B92F00C-6105-4215-A776-4830457B0398}" name="Column7080"/>
    <tableColumn id="7081" xr3:uid="{B0D878F0-FE8F-4E0D-A798-7E05AAA897F5}" name="Column7081"/>
    <tableColumn id="7082" xr3:uid="{F2B8EEF9-1E24-4F66-A64C-5F00D99248C5}" name="Column7082"/>
    <tableColumn id="7083" xr3:uid="{8D886360-842B-4AC2-9419-08169BC176C6}" name="Column7083"/>
    <tableColumn id="7084" xr3:uid="{34DC4AF1-E251-4722-BC56-243EDABEADF1}" name="Column7084"/>
    <tableColumn id="7085" xr3:uid="{C59D6B66-BDDE-466A-AD57-B50126CD3CF8}" name="Column7085"/>
    <tableColumn id="7086" xr3:uid="{7A0AE218-6E8C-4096-B0C4-1870F8DDA7A2}" name="Column7086"/>
    <tableColumn id="7087" xr3:uid="{BA9C379B-E2AC-481E-90D6-A1AC8C1DB0DA}" name="Column7087"/>
    <tableColumn id="7088" xr3:uid="{6F18809B-8DA2-40B9-8874-E18EF508AA42}" name="Column7088"/>
    <tableColumn id="7089" xr3:uid="{B57FEAF8-6007-49F9-B300-C34F002AA052}" name="Column7089"/>
    <tableColumn id="7090" xr3:uid="{3C228913-EEA3-4E63-9F94-C9F4B11DC783}" name="Column7090"/>
    <tableColumn id="7091" xr3:uid="{A3816D40-2755-4807-98FF-B50C54A34CD9}" name="Column7091"/>
    <tableColumn id="7092" xr3:uid="{B7AD98A4-3D23-4730-8784-101B6DFE8427}" name="Column7092"/>
    <tableColumn id="7093" xr3:uid="{636D0E7B-9859-49C1-ACF4-5A39BE94140A}" name="Column7093"/>
    <tableColumn id="7094" xr3:uid="{91DC4205-DC05-497C-B4A7-3A856C762C19}" name="Column7094"/>
    <tableColumn id="7095" xr3:uid="{EEA48DD7-2306-4DD7-BFDB-DDC689C0B1C2}" name="Column7095"/>
    <tableColumn id="7096" xr3:uid="{09B6E9C8-D5F9-42E2-9F8F-37C49515AB5F}" name="Column7096"/>
    <tableColumn id="7097" xr3:uid="{460ADBE6-0072-405B-8217-E4D6CF813534}" name="Column7097"/>
    <tableColumn id="7098" xr3:uid="{48980872-19C9-4631-B7BE-6EAC6E911DDF}" name="Column7098"/>
    <tableColumn id="7099" xr3:uid="{3C8AF7FF-F2A0-4C89-9B4E-1D378F250CC9}" name="Column7099"/>
    <tableColumn id="7100" xr3:uid="{26E4FD86-E463-4EAA-9157-ED6C6405138A}" name="Column7100"/>
    <tableColumn id="7101" xr3:uid="{23CB35C3-86CA-4CC3-930F-177E3D66B31F}" name="Column7101"/>
    <tableColumn id="7102" xr3:uid="{25982E6E-D52F-4CC2-AAAF-909DEA3AF5F3}" name="Column7102"/>
    <tableColumn id="7103" xr3:uid="{990B760B-B3E9-42A5-B36E-26453C751E55}" name="Column7103"/>
    <tableColumn id="7104" xr3:uid="{70A62F0D-226A-47D0-AE6A-BAB3E4E9365E}" name="Column7104"/>
    <tableColumn id="7105" xr3:uid="{699645FB-3282-4C81-AB45-C96D33EF4665}" name="Column7105"/>
    <tableColumn id="7106" xr3:uid="{A643190E-156F-4BD7-BF1C-E1B9CE6D9555}" name="Column7106"/>
    <tableColumn id="7107" xr3:uid="{B26C7825-AC16-4C82-961A-49E2B5A40A54}" name="Column7107"/>
    <tableColumn id="7108" xr3:uid="{313703D0-647F-417B-B8ED-838F802288E8}" name="Column7108"/>
    <tableColumn id="7109" xr3:uid="{8B8611ED-7DAD-4FE1-9D93-36D58E8AF754}" name="Column7109"/>
    <tableColumn id="7110" xr3:uid="{6E149D7C-7694-4985-8DDB-5F3567386B23}" name="Column7110"/>
    <tableColumn id="7111" xr3:uid="{35E80154-7025-4392-BF95-AFE81C9E8850}" name="Column7111"/>
    <tableColumn id="7112" xr3:uid="{1DDEA119-3725-486A-9BA6-51DD08797A7F}" name="Column7112"/>
    <tableColumn id="7113" xr3:uid="{C6C7C6E1-FE87-4B79-9B97-E70AF50F5126}" name="Column7113"/>
    <tableColumn id="7114" xr3:uid="{35740B3E-486C-4467-B331-D9472608DC35}" name="Column7114"/>
    <tableColumn id="7115" xr3:uid="{0E904F10-B4CB-498C-AD89-B7EC670FBEAE}" name="Column7115"/>
    <tableColumn id="7116" xr3:uid="{ACF59823-5C99-4161-8EEA-98DE06D37FB2}" name="Column7116"/>
    <tableColumn id="7117" xr3:uid="{3B3D926E-D965-40EF-9F10-D0FE7AAC9CF3}" name="Column7117"/>
    <tableColumn id="7118" xr3:uid="{502C3D95-CF9A-446D-BB98-A2C894CFDD4F}" name="Column7118"/>
    <tableColumn id="7119" xr3:uid="{B0ED5E6C-D0A0-4B4C-99B2-4BB27BFA06F9}" name="Column7119"/>
    <tableColumn id="7120" xr3:uid="{C40B8787-0BBE-40F1-9BE1-165DC990E768}" name="Column7120"/>
    <tableColumn id="7121" xr3:uid="{7637A333-6DD5-4FA9-9FEB-81C5A709890D}" name="Column7121"/>
    <tableColumn id="7122" xr3:uid="{AA93596E-62F9-4479-940F-BE6CB4B0DB8E}" name="Column7122"/>
    <tableColumn id="7123" xr3:uid="{25BB5595-EC09-4D8B-9FA6-59E7EC5F1537}" name="Column7123"/>
    <tableColumn id="7124" xr3:uid="{486DEAF7-82DA-4EC9-907B-93F1A1CABFE1}" name="Column7124"/>
    <tableColumn id="7125" xr3:uid="{73B7AE95-92B2-41A8-A816-DAD908A5CF48}" name="Column7125"/>
    <tableColumn id="7126" xr3:uid="{18FA8D2D-C055-4FF9-948B-214DE79C4825}" name="Column7126"/>
    <tableColumn id="7127" xr3:uid="{10634209-6297-4DB2-9AAE-858E2B470863}" name="Column7127"/>
    <tableColumn id="7128" xr3:uid="{A2590E2C-0734-4A8B-B55D-2D0D02D7E15C}" name="Column7128"/>
    <tableColumn id="7129" xr3:uid="{53517315-52F6-4CA2-919A-6A6C0627BC6E}" name="Column7129"/>
    <tableColumn id="7130" xr3:uid="{CF3B3747-FBEE-401D-8930-0572032B0186}" name="Column7130"/>
    <tableColumn id="7131" xr3:uid="{4F65B2D0-5F56-4314-949F-5B0EEB20519E}" name="Column7131"/>
    <tableColumn id="7132" xr3:uid="{2C9712E9-9857-4F7A-94F5-9C17E672A218}" name="Column7132"/>
    <tableColumn id="7133" xr3:uid="{D6814D1C-BBD1-44DE-998E-37EDD5C7D413}" name="Column7133"/>
    <tableColumn id="7134" xr3:uid="{3165F80A-7F6B-4B89-890D-2018F36A54E6}" name="Column7134"/>
    <tableColumn id="7135" xr3:uid="{84AD58E8-538A-4622-B616-9FC34E934099}" name="Column7135"/>
    <tableColumn id="7136" xr3:uid="{8D84CD48-152A-4E3D-BBF1-2882E385D377}" name="Column7136"/>
    <tableColumn id="7137" xr3:uid="{B6AF6E89-13E7-4FC2-82EA-B3334D5A9679}" name="Column7137"/>
    <tableColumn id="7138" xr3:uid="{BA39B8A9-112C-426A-8381-A0E4706968FC}" name="Column7138"/>
    <tableColumn id="7139" xr3:uid="{C90D9ADE-7EA9-4325-8F28-D6D1C7DA7061}" name="Column7139"/>
    <tableColumn id="7140" xr3:uid="{58A80349-B96C-498A-A06B-AADC6EF8866C}" name="Column7140"/>
    <tableColumn id="7141" xr3:uid="{96B6B37E-ABB0-440F-A4D6-EE70DA1CD1E1}" name="Column7141"/>
    <tableColumn id="7142" xr3:uid="{DE97E53F-1295-4754-98AB-F8901D8A77D9}" name="Column7142"/>
    <tableColumn id="7143" xr3:uid="{940B9F1A-5C52-4DF3-9D4E-EC7A92D82EAD}" name="Column7143"/>
    <tableColumn id="7144" xr3:uid="{DB61CCFA-92BF-4FE7-B951-BB96F3CE9B0E}" name="Column7144"/>
    <tableColumn id="7145" xr3:uid="{58E40C9D-D249-4CAD-A850-541971BA60C5}" name="Column7145"/>
    <tableColumn id="7146" xr3:uid="{15F1B450-09F3-4408-8262-B8814AB926BC}" name="Column7146"/>
    <tableColumn id="7147" xr3:uid="{E76E8AED-8E46-4AEF-AE98-AF8849B7543F}" name="Column7147"/>
    <tableColumn id="7148" xr3:uid="{6197A647-7BF4-4290-8022-935E0B5980E2}" name="Column7148"/>
    <tableColumn id="7149" xr3:uid="{89E55D1C-FD9B-4E73-A87C-C4E565504DC5}" name="Column7149"/>
    <tableColumn id="7150" xr3:uid="{B9D624D0-4FE8-44FF-9913-5C69F0391F17}" name="Column7150"/>
    <tableColumn id="7151" xr3:uid="{2C06CC71-5C62-4415-B581-684FC7AAE4AD}" name="Column7151"/>
    <tableColumn id="7152" xr3:uid="{6B93AD62-0B34-4BC3-9ED6-2FC5332F66E1}" name="Column7152"/>
    <tableColumn id="7153" xr3:uid="{F824E4F4-3AA2-4970-AF87-69A4C968178D}" name="Column7153"/>
    <tableColumn id="7154" xr3:uid="{D12A5B39-FCA1-49E7-A5DC-62487D8F9401}" name="Column7154"/>
    <tableColumn id="7155" xr3:uid="{050830B7-5808-466E-B53D-96CA656FD619}" name="Column7155"/>
    <tableColumn id="7156" xr3:uid="{4786C16A-4A38-4815-A0BA-CAC0990B1E3B}" name="Column7156"/>
    <tableColumn id="7157" xr3:uid="{51DDC4F4-76B2-4774-88BF-1DEA988E819B}" name="Column7157"/>
    <tableColumn id="7158" xr3:uid="{E14A1A0F-AD0D-472F-B275-D4DBAC56C2A2}" name="Column7158"/>
    <tableColumn id="7159" xr3:uid="{380C26A1-0AE6-4556-846E-EE6A289661FF}" name="Column7159"/>
    <tableColumn id="7160" xr3:uid="{43508035-D644-454D-80A4-03B25C3F2A2C}" name="Column7160"/>
    <tableColumn id="7161" xr3:uid="{0B8D4AFF-E6FF-4E7D-9443-BD72AC443179}" name="Column7161"/>
    <tableColumn id="7162" xr3:uid="{9A15E255-8353-4F69-9BF1-F18FFDB7CCB8}" name="Column7162"/>
    <tableColumn id="7163" xr3:uid="{B1E9F3A0-70C5-4841-8E87-560FEC4561B5}" name="Column7163"/>
    <tableColumn id="7164" xr3:uid="{A3AC7D8F-6FF2-469C-B1AB-AA4384552521}" name="Column7164"/>
    <tableColumn id="7165" xr3:uid="{4045E9F0-1A85-4F90-8303-63A4B2E26603}" name="Column7165"/>
    <tableColumn id="7166" xr3:uid="{9531CC75-0C4F-4855-9E3C-C7AF8B5FAC06}" name="Column7166"/>
    <tableColumn id="7167" xr3:uid="{A8FDE88C-F040-4156-8E7B-CC73664D6C95}" name="Column7167"/>
    <tableColumn id="7168" xr3:uid="{A03A3DBE-FF6F-47F3-B4C3-F17B153E9502}" name="Column7168"/>
    <tableColumn id="7169" xr3:uid="{AF866626-CCA0-44D4-91FA-D9516B7A2B31}" name="Column7169"/>
    <tableColumn id="7170" xr3:uid="{899FC901-E20E-4374-B47F-4D401B9AF88C}" name="Column7170"/>
    <tableColumn id="7171" xr3:uid="{321FED76-740F-4E3D-A164-5CEA321B70F6}" name="Column7171"/>
    <tableColumn id="7172" xr3:uid="{5BE7A35D-57E5-47F6-B2C4-385614DE5091}" name="Column7172"/>
    <tableColumn id="7173" xr3:uid="{2E3F0514-50C9-469E-A7D9-906B950B57BC}" name="Column7173"/>
    <tableColumn id="7174" xr3:uid="{2D174FAC-CA45-4F0B-97DD-8B9946BED048}" name="Column7174"/>
    <tableColumn id="7175" xr3:uid="{064CC981-1A24-4BD5-BD30-21A9E5F25F38}" name="Column7175"/>
    <tableColumn id="7176" xr3:uid="{9839F419-EB90-462E-8910-33A49E288194}" name="Column7176"/>
    <tableColumn id="7177" xr3:uid="{7466EDC9-C9C3-4F98-9D9E-B6E3F76C0068}" name="Column7177"/>
    <tableColumn id="7178" xr3:uid="{98CBC216-E9BF-4E24-ABF8-F0DD74E878AE}" name="Column7178"/>
    <tableColumn id="7179" xr3:uid="{DA252098-57F7-4E36-85BF-A9E33B61950D}" name="Column7179"/>
    <tableColumn id="7180" xr3:uid="{42001C3A-AD5B-4A31-9392-B24A52626077}" name="Column7180"/>
    <tableColumn id="7181" xr3:uid="{CA2E74AC-D8A7-40AF-9728-6ADAA9DFB2BC}" name="Column7181"/>
    <tableColumn id="7182" xr3:uid="{53E71C17-F2EA-4CEE-8CB5-95E8D1C76BD5}" name="Column7182"/>
    <tableColumn id="7183" xr3:uid="{71B03C0C-0613-4A02-A2EF-16912DD87618}" name="Column7183"/>
    <tableColumn id="7184" xr3:uid="{193A0D05-07FF-48AB-8C6F-F7FAF48FA887}" name="Column7184"/>
    <tableColumn id="7185" xr3:uid="{B2DD2CAC-CDF1-44CC-9D34-844EE9C4A973}" name="Column7185"/>
    <tableColumn id="7186" xr3:uid="{8FCAEB85-1308-41EF-8AF5-30D1EEC059CD}" name="Column7186"/>
    <tableColumn id="7187" xr3:uid="{2DF2C9C8-5D16-418F-93AE-9FFD7FABE11D}" name="Column7187"/>
    <tableColumn id="7188" xr3:uid="{0E3A9A0C-B79B-47C4-B309-3BFB5BE0F86E}" name="Column7188"/>
    <tableColumn id="7189" xr3:uid="{5CD85764-DBE8-40A3-A035-C004F65BC255}" name="Column7189"/>
    <tableColumn id="7190" xr3:uid="{7C020CD2-1F5B-4AB3-A4CF-9333CDF97A4C}" name="Column7190"/>
    <tableColumn id="7191" xr3:uid="{98BE4C10-272C-4716-A29B-9C7DCC11DB4F}" name="Column7191"/>
    <tableColumn id="7192" xr3:uid="{323A322D-8C02-43FF-8C30-91482ECD24FA}" name="Column7192"/>
    <tableColumn id="7193" xr3:uid="{44B47C0C-2911-44CE-8ED3-6494F69A0297}" name="Column7193"/>
    <tableColumn id="7194" xr3:uid="{1AF5CD57-30B9-46AD-B125-1C59CA84BF10}" name="Column7194"/>
    <tableColumn id="7195" xr3:uid="{C3045D67-8E4A-4FAD-BB8A-5200C40E2910}" name="Column7195"/>
    <tableColumn id="7196" xr3:uid="{FD657622-D0AE-4FA2-ABFE-BF8F943F6C38}" name="Column7196"/>
    <tableColumn id="7197" xr3:uid="{9DCB6EC1-0242-4F29-993C-2223E07767B7}" name="Column7197"/>
    <tableColumn id="7198" xr3:uid="{D2236209-EC2A-45A6-ADBE-8822F9029D6D}" name="Column7198"/>
    <tableColumn id="7199" xr3:uid="{EA4323D9-6FDE-4F1F-AA89-7EEED6DCCD05}" name="Column7199"/>
    <tableColumn id="7200" xr3:uid="{790A3D9F-1269-437E-9A72-C4B3595AB1D6}" name="Column7200"/>
    <tableColumn id="7201" xr3:uid="{B61F94FF-B573-43FF-B52F-A1AA8B563F8C}" name="Column7201"/>
    <tableColumn id="7202" xr3:uid="{804D274E-9874-443F-8845-F1D9F353963C}" name="Column7202"/>
    <tableColumn id="7203" xr3:uid="{9D0B0A8D-73A5-403E-B446-75B63C52A0EB}" name="Column7203"/>
    <tableColumn id="7204" xr3:uid="{C625CF0E-42C2-4DF9-9740-A30D578782E2}" name="Column7204"/>
    <tableColumn id="7205" xr3:uid="{75EC8E38-4570-4005-A165-F5042B637276}" name="Column7205"/>
    <tableColumn id="7206" xr3:uid="{714DF822-C3E8-47B1-B069-7B45A2B56ABE}" name="Column7206"/>
    <tableColumn id="7207" xr3:uid="{734AE35A-815E-4E5F-B81B-D0EF016D496C}" name="Column7207"/>
    <tableColumn id="7208" xr3:uid="{A3395638-8EBA-4F18-803C-6779A5846A02}" name="Column7208"/>
    <tableColumn id="7209" xr3:uid="{F65E7A18-5942-4F24-B198-521B15ECE465}" name="Column7209"/>
    <tableColumn id="7210" xr3:uid="{A8C490AC-4484-415B-8788-693DD0EEDFC9}" name="Column7210"/>
    <tableColumn id="7211" xr3:uid="{493541C4-A77E-4F25-BB36-D6A8D3FC6CE4}" name="Column7211"/>
    <tableColumn id="7212" xr3:uid="{718366B9-EDCD-46C2-84DD-B486BD70F80A}" name="Column7212"/>
    <tableColumn id="7213" xr3:uid="{DAA92D1D-59EF-4C6F-8753-43CEF3F69CA4}" name="Column7213"/>
    <tableColumn id="7214" xr3:uid="{5511D93B-9969-4F47-82D4-D0BD1B12331B}" name="Column7214"/>
    <tableColumn id="7215" xr3:uid="{A11D8122-8143-425B-B38B-0877B9C0BC2C}" name="Column7215"/>
    <tableColumn id="7216" xr3:uid="{6E2F7086-DABA-45E9-AB3B-C1AA8AAC5CFA}" name="Column7216"/>
    <tableColumn id="7217" xr3:uid="{309D2848-9CFB-4F6C-AECB-97A3DAAE475D}" name="Column7217"/>
    <tableColumn id="7218" xr3:uid="{79FB6CDF-579C-491D-8007-407A51FCF552}" name="Column7218"/>
    <tableColumn id="7219" xr3:uid="{94053E73-6C1F-4321-8020-C4CD1BF3E75B}" name="Column7219"/>
    <tableColumn id="7220" xr3:uid="{A5E956E2-5508-4117-A510-124205B45ACA}" name="Column7220"/>
    <tableColumn id="7221" xr3:uid="{8CFC239F-FD3E-47C9-986A-AB6EE861448D}" name="Column7221"/>
    <tableColumn id="7222" xr3:uid="{AE1EEE21-4BD1-451D-80B3-9E7BC79AD436}" name="Column7222"/>
    <tableColumn id="7223" xr3:uid="{E7843CD8-9C20-452C-9486-2A30666FDC68}" name="Column7223"/>
    <tableColumn id="7224" xr3:uid="{8E5BB24E-484A-4F43-B576-1DB40EC06B3A}" name="Column7224"/>
    <tableColumn id="7225" xr3:uid="{25BB1087-4FCB-4236-A373-2B3070981F20}" name="Column7225"/>
    <tableColumn id="7226" xr3:uid="{F610195E-0793-423B-8034-34371BF45BFB}" name="Column7226"/>
    <tableColumn id="7227" xr3:uid="{8FD4FE70-8921-4462-B4FF-D19A8CBEEE27}" name="Column7227"/>
    <tableColumn id="7228" xr3:uid="{242CF588-F3B4-4F4C-9F77-E78E0551CAA1}" name="Column7228"/>
    <tableColumn id="7229" xr3:uid="{33FAEE72-4BD2-4ED9-B07C-FBB346073723}" name="Column7229"/>
    <tableColumn id="7230" xr3:uid="{500E9807-CC7E-40FA-A735-CFE869E11BDF}" name="Column7230"/>
    <tableColumn id="7231" xr3:uid="{D6C6D8C0-EE46-48F2-A56E-A06B59BC6668}" name="Column7231"/>
    <tableColumn id="7232" xr3:uid="{B873AF8A-32B1-4013-BC2A-00CED1938EBE}" name="Column7232"/>
    <tableColumn id="7233" xr3:uid="{0FBBC134-709E-48A6-A8A2-455040D24FCA}" name="Column7233"/>
    <tableColumn id="7234" xr3:uid="{8121AFBA-CB7C-4E53-92BE-9C577C7C3589}" name="Column7234"/>
    <tableColumn id="7235" xr3:uid="{CD038C54-8DD9-47A6-9F79-7D98B33B6341}" name="Column7235"/>
    <tableColumn id="7236" xr3:uid="{7142AD3A-3D04-4E4C-9D89-EF0707BEC1C1}" name="Column7236"/>
    <tableColumn id="7237" xr3:uid="{A26D6F91-70BC-45E3-AF85-215875595E84}" name="Column7237"/>
    <tableColumn id="7238" xr3:uid="{25952846-FFD2-4D51-94AB-A3DE2D2F1ADC}" name="Column7238"/>
    <tableColumn id="7239" xr3:uid="{A76E4AD6-9FB0-46DF-A62F-4692D47CBB32}" name="Column7239"/>
    <tableColumn id="7240" xr3:uid="{5F22B00E-5189-42C5-AB34-50023CBF5CED}" name="Column7240"/>
    <tableColumn id="7241" xr3:uid="{77219324-12D9-4F91-A73A-D976AF6FA192}" name="Column7241"/>
    <tableColumn id="7242" xr3:uid="{1B7908FA-C8D8-4B84-AD21-996FAD6345D9}" name="Column7242"/>
    <tableColumn id="7243" xr3:uid="{AE32B4E1-45A0-4B4E-B6BF-6DB099335436}" name="Column7243"/>
    <tableColumn id="7244" xr3:uid="{A4658EB0-0B49-4883-A0AC-43F3CE3FCF14}" name="Column7244"/>
    <tableColumn id="7245" xr3:uid="{04D1FF17-A99E-4312-A024-56DE90898868}" name="Column7245"/>
    <tableColumn id="7246" xr3:uid="{7F4ACA73-A75D-4A06-9FFE-E756D07C9D20}" name="Column7246"/>
    <tableColumn id="7247" xr3:uid="{964E09AF-4011-4A69-B65F-DBDDEF657262}" name="Column7247"/>
    <tableColumn id="7248" xr3:uid="{C259DEC0-0ABB-47BC-9C0B-9D05E09FDEE1}" name="Column7248"/>
    <tableColumn id="7249" xr3:uid="{F3CDB450-2FAF-49DD-811C-81DCD7154D26}" name="Column7249"/>
    <tableColumn id="7250" xr3:uid="{54AD008B-1F32-4261-A2A1-AEC9A4D35C96}" name="Column7250"/>
    <tableColumn id="7251" xr3:uid="{DF4BDB52-0A09-4985-9A24-2931531F2B73}" name="Column7251"/>
    <tableColumn id="7252" xr3:uid="{7B189549-FAA2-430D-A767-D5BA4FB060A9}" name="Column7252"/>
    <tableColumn id="7253" xr3:uid="{EEA2EC1D-D7C6-42D6-9BBD-D62A377E2490}" name="Column7253"/>
    <tableColumn id="7254" xr3:uid="{7E94E692-A8B8-4CD1-985A-2BDFE5C0EA9A}" name="Column7254"/>
    <tableColumn id="7255" xr3:uid="{ED53973D-AA33-4F81-9DBD-DD7ADA143CDB}" name="Column7255"/>
    <tableColumn id="7256" xr3:uid="{1846D1D4-5A1F-4E60-A096-7CCFEDFE484F}" name="Column7256"/>
    <tableColumn id="7257" xr3:uid="{15BA6088-54F0-4AFE-A2F2-6E0D672E61A8}" name="Column7257"/>
    <tableColumn id="7258" xr3:uid="{8E04C3FF-19A6-4F7E-AE54-535E3ED37831}" name="Column7258"/>
    <tableColumn id="7259" xr3:uid="{DE941641-F412-4E51-BB46-ADDC4D6971A6}" name="Column7259"/>
    <tableColumn id="7260" xr3:uid="{5A21AC3D-30F3-4CF1-9EC9-50F9B3A231ED}" name="Column7260"/>
    <tableColumn id="7261" xr3:uid="{5559A118-4F3C-4155-B984-44EEC39FDD26}" name="Column7261"/>
    <tableColumn id="7262" xr3:uid="{2846913D-0BAD-4189-AAE3-E70A5B46D03F}" name="Column7262"/>
    <tableColumn id="7263" xr3:uid="{9C7AD0AF-4488-4EE1-A7DE-4715D4202F3C}" name="Column7263"/>
    <tableColumn id="7264" xr3:uid="{DF41AC7F-1FCA-4F60-A729-9CA97E03A5E1}" name="Column7264"/>
    <tableColumn id="7265" xr3:uid="{ADE1558D-D872-4D52-8D09-7D4941444B93}" name="Column7265"/>
    <tableColumn id="7266" xr3:uid="{A6095BB7-2E1E-4DF5-A897-44E2184C9C16}" name="Column7266"/>
    <tableColumn id="7267" xr3:uid="{CFA69F64-1F55-42D0-A83E-21E6D98F2CCA}" name="Column7267"/>
    <tableColumn id="7268" xr3:uid="{48847C39-0445-440C-9C6F-D19F9AADAD3C}" name="Column7268"/>
    <tableColumn id="7269" xr3:uid="{CDE99344-4E45-4708-BD13-7B6271B26B65}" name="Column7269"/>
    <tableColumn id="7270" xr3:uid="{069C89D2-8332-46E2-A434-76F3CBE70FC4}" name="Column7270"/>
    <tableColumn id="7271" xr3:uid="{8361D5D6-3839-4902-86B4-FF127584FAA9}" name="Column7271"/>
    <tableColumn id="7272" xr3:uid="{79DDFB83-1FCE-40A8-9B9B-037A390E855C}" name="Column7272"/>
    <tableColumn id="7273" xr3:uid="{8F4122F7-B661-4BB2-8BED-6B4A837BD513}" name="Column7273"/>
    <tableColumn id="7274" xr3:uid="{EF5D2844-37BB-451A-B61C-AABF54C36D59}" name="Column7274"/>
    <tableColumn id="7275" xr3:uid="{4F5EDE87-295E-40AC-B257-F3B3B2242B63}" name="Column7275"/>
    <tableColumn id="7276" xr3:uid="{4D9E1C86-1F8A-4539-9EF1-916E83791721}" name="Column7276"/>
    <tableColumn id="7277" xr3:uid="{29587988-83A3-4AF0-AD8D-8B42B9883BEE}" name="Column7277"/>
    <tableColumn id="7278" xr3:uid="{5E12BC2E-EAF3-43A5-8C71-E75287BEB32F}" name="Column7278"/>
    <tableColumn id="7279" xr3:uid="{31A50119-6D88-4BDD-9AE5-A6AC892C23E3}" name="Column7279"/>
    <tableColumn id="7280" xr3:uid="{D2753E37-86BE-47C4-B631-0E0862B6C8FD}" name="Column7280"/>
    <tableColumn id="7281" xr3:uid="{55102ABD-5F43-49B1-9C85-E5988025E3BD}" name="Column7281"/>
    <tableColumn id="7282" xr3:uid="{5E1A77E6-B6FF-49AB-842B-5D2CCF143FA9}" name="Column7282"/>
    <tableColumn id="7283" xr3:uid="{6B8113E0-5F4F-4E32-8F9B-F85E7CA37FEA}" name="Column7283"/>
    <tableColumn id="7284" xr3:uid="{BE275121-96D1-4F27-A3DE-923BF122B4B8}" name="Column7284"/>
    <tableColumn id="7285" xr3:uid="{FC5483C2-A619-48CA-BE4B-3E22168961A4}" name="Column7285"/>
    <tableColumn id="7286" xr3:uid="{874FC4A5-AE54-4680-93DD-318F457AE9AC}" name="Column7286"/>
    <tableColumn id="7287" xr3:uid="{DEC46121-9179-43D2-B7DF-03D442EF8F81}" name="Column7287"/>
    <tableColumn id="7288" xr3:uid="{7A8C0EDC-72F3-43D0-8196-BAB41F911778}" name="Column7288"/>
    <tableColumn id="7289" xr3:uid="{6F23ECB3-191F-4BEE-BC45-4B26E2A12B46}" name="Column7289"/>
    <tableColumn id="7290" xr3:uid="{1DE4DA3C-7F83-4CCA-834F-493060377FFA}" name="Column7290"/>
    <tableColumn id="7291" xr3:uid="{60D11877-461B-4B52-959C-E22A8989520F}" name="Column7291"/>
    <tableColumn id="7292" xr3:uid="{50B9C66B-6963-4DD1-A161-CC8E0FA31894}" name="Column7292"/>
    <tableColumn id="7293" xr3:uid="{95B18AAD-4241-481A-8335-2ADC6C4B805D}" name="Column7293"/>
    <tableColumn id="7294" xr3:uid="{0C1255A1-BC6E-4CF2-908E-B2D0281C7487}" name="Column7294"/>
    <tableColumn id="7295" xr3:uid="{85F45E69-387C-4F7F-B284-5F2811D1C006}" name="Column7295"/>
    <tableColumn id="7296" xr3:uid="{0A1403D7-4E15-4525-AD26-A86A2C49AAAE}" name="Column7296"/>
    <tableColumn id="7297" xr3:uid="{566B5148-05C6-4DA9-95A0-04A4BB2680D6}" name="Column7297"/>
    <tableColumn id="7298" xr3:uid="{46D84A3F-F0B5-4125-B665-4C5CE0A5B11F}" name="Column7298"/>
    <tableColumn id="7299" xr3:uid="{8535C0EB-073D-4EA3-9F8F-E30219A2CE91}" name="Column7299"/>
    <tableColumn id="7300" xr3:uid="{2824F7BE-F97D-4848-929D-47E44416E33A}" name="Column7300"/>
    <tableColumn id="7301" xr3:uid="{9B036927-D294-4EA3-9D6F-902544360E70}" name="Column7301"/>
    <tableColumn id="7302" xr3:uid="{AF2BD07C-443A-4820-962E-90B6BA852953}" name="Column7302"/>
    <tableColumn id="7303" xr3:uid="{C5CF0DF4-E91D-4F3E-B1DC-24CB4CAEB34D}" name="Column7303"/>
    <tableColumn id="7304" xr3:uid="{65BF3287-409B-462F-9641-AEDAC02F5247}" name="Column7304"/>
    <tableColumn id="7305" xr3:uid="{FDC50089-21ED-4916-86BF-11B7A81B2711}" name="Column7305"/>
    <tableColumn id="7306" xr3:uid="{5862F921-A7D0-4B9E-829E-2E7C78C71DF4}" name="Column7306"/>
    <tableColumn id="7307" xr3:uid="{8762EA51-28A6-49D1-BC24-30FAFA9C897C}" name="Column7307"/>
    <tableColumn id="7308" xr3:uid="{C63B4AB0-21DA-4958-81E1-D6A27C3DC870}" name="Column7308"/>
    <tableColumn id="7309" xr3:uid="{4DFAB884-EE4B-409A-8F9E-91D773DB3EF0}" name="Column7309"/>
    <tableColumn id="7310" xr3:uid="{871521EB-9661-4D86-8771-FB7869E435A4}" name="Column7310"/>
    <tableColumn id="7311" xr3:uid="{DA36A004-46C5-4083-88AD-C21E4E1C4787}" name="Column7311"/>
    <tableColumn id="7312" xr3:uid="{DDC2D1B4-112A-40DC-BECF-965D3F58F7AF}" name="Column7312"/>
    <tableColumn id="7313" xr3:uid="{457A0A25-928A-4951-99B8-6D6B7B6EEE40}" name="Column7313"/>
    <tableColumn id="7314" xr3:uid="{D8B769BC-B4B2-4CC2-BB7B-C78C3F6380E6}" name="Column7314"/>
    <tableColumn id="7315" xr3:uid="{7B281206-217B-4B90-B004-EFF4B4A057B0}" name="Column7315"/>
    <tableColumn id="7316" xr3:uid="{E54809C4-0139-4D62-ADCC-0BE53060BB58}" name="Column7316"/>
    <tableColumn id="7317" xr3:uid="{42B1E1CA-E7A3-4EA9-BFB4-117BE578FBDE}" name="Column7317"/>
    <tableColumn id="7318" xr3:uid="{5C34CDE8-99D3-43ED-872C-7CB20714A99C}" name="Column7318"/>
    <tableColumn id="7319" xr3:uid="{800438EC-58E1-45B8-82E1-DC56EF1DFB31}" name="Column7319"/>
    <tableColumn id="7320" xr3:uid="{AAE064CC-A414-4877-9EA5-2F7098540403}" name="Column7320"/>
    <tableColumn id="7321" xr3:uid="{A65369D3-213B-4702-B3A5-AF4013710FB5}" name="Column7321"/>
    <tableColumn id="7322" xr3:uid="{C2C32C63-F790-4C2E-8811-4C18FFB3E4D9}" name="Column7322"/>
    <tableColumn id="7323" xr3:uid="{1D581090-56CC-4B39-9802-E9CA7863FC76}" name="Column7323"/>
    <tableColumn id="7324" xr3:uid="{18FF8FD8-8420-4944-85B0-6716DF3ED2F6}" name="Column7324"/>
    <tableColumn id="7325" xr3:uid="{6E23E87E-022B-4A67-9DCC-EA006A04A114}" name="Column7325"/>
    <tableColumn id="7326" xr3:uid="{5417F0FC-5CF4-45F9-A81B-0298E734C7C9}" name="Column7326"/>
    <tableColumn id="7327" xr3:uid="{E98D2813-398A-4268-9E2E-1DFB70284648}" name="Column7327"/>
    <tableColumn id="7328" xr3:uid="{5155133E-C8B7-4184-BC62-BC2FBB3780D7}" name="Column7328"/>
    <tableColumn id="7329" xr3:uid="{F95325AA-82EA-49C8-87D7-7AC217202579}" name="Column7329"/>
    <tableColumn id="7330" xr3:uid="{AB9954EF-630D-4C87-B108-78A533E29796}" name="Column7330"/>
    <tableColumn id="7331" xr3:uid="{F465D820-C50E-4156-86B4-4DD6F847EF86}" name="Column7331"/>
    <tableColumn id="7332" xr3:uid="{16B17F69-96F7-45D9-AF43-C1D6339A916A}" name="Column7332"/>
    <tableColumn id="7333" xr3:uid="{64149544-D4CF-4220-80C0-2E9699E5908F}" name="Column7333"/>
    <tableColumn id="7334" xr3:uid="{7F1B80A8-8DEC-4459-A3AF-C908DC6FE1E5}" name="Column7334"/>
    <tableColumn id="7335" xr3:uid="{731EFD0B-C57F-467E-8567-12B3F4438BCC}" name="Column7335"/>
    <tableColumn id="7336" xr3:uid="{38B6FBA8-F516-4754-84B2-AB0D14852F41}" name="Column7336"/>
    <tableColumn id="7337" xr3:uid="{91D4730A-916D-46F0-B60E-6143F27A5011}" name="Column7337"/>
    <tableColumn id="7338" xr3:uid="{3D995AD9-487A-485D-8284-28F5C990AB8B}" name="Column7338"/>
    <tableColumn id="7339" xr3:uid="{178BB5A4-EA03-410A-8629-CF4D915E015D}" name="Column7339"/>
    <tableColumn id="7340" xr3:uid="{180A2628-1CCD-4207-BCAE-C9ED2B6BEDBA}" name="Column7340"/>
    <tableColumn id="7341" xr3:uid="{ABE09E7A-320E-49EF-8148-EFA1D819ABCD}" name="Column7341"/>
    <tableColumn id="7342" xr3:uid="{2204121A-164E-4FBA-A6EF-C24A9F430C6E}" name="Column7342"/>
    <tableColumn id="7343" xr3:uid="{45645005-36E5-4668-AD00-C43C91945D54}" name="Column7343"/>
    <tableColumn id="7344" xr3:uid="{FD9D14B0-B0FB-4F7F-8396-ED53D98BFDD7}" name="Column7344"/>
    <tableColumn id="7345" xr3:uid="{ADE0E603-B2E9-490A-8A2B-59F519F804F2}" name="Column7345"/>
    <tableColumn id="7346" xr3:uid="{37C01C25-E35B-4C3D-A9DB-1989F77B313C}" name="Column7346"/>
    <tableColumn id="7347" xr3:uid="{E23AF357-2342-4AE7-BE68-E5C8EAD86B48}" name="Column7347"/>
    <tableColumn id="7348" xr3:uid="{1774429C-D91B-40B5-93B5-0045A0FD5AF9}" name="Column7348"/>
    <tableColumn id="7349" xr3:uid="{7F5F67C4-E929-4074-93F0-92E846506CB7}" name="Column7349"/>
    <tableColumn id="7350" xr3:uid="{8FCDE599-6996-42CE-BF32-A0F80D05DB69}" name="Column7350"/>
    <tableColumn id="7351" xr3:uid="{0FD4B2BE-03CB-4F8B-99BF-7B78804CD319}" name="Column7351"/>
    <tableColumn id="7352" xr3:uid="{9234930F-E3F5-431F-B7F1-2ADFD3016064}" name="Column7352"/>
    <tableColumn id="7353" xr3:uid="{B590CE32-A325-4099-9617-3AC6B6966110}" name="Column7353"/>
    <tableColumn id="7354" xr3:uid="{B20D9C7B-E21C-47E0-8B81-1C99611166AC}" name="Column7354"/>
    <tableColumn id="7355" xr3:uid="{E673FD01-D283-434A-8D12-E03DAA3A3B32}" name="Column7355"/>
    <tableColumn id="7356" xr3:uid="{94EAFBF7-764A-4B03-B629-BFAFDD0A15ED}" name="Column7356"/>
    <tableColumn id="7357" xr3:uid="{BBD5D717-3A62-4493-8E64-9E28D43EBB9B}" name="Column7357"/>
    <tableColumn id="7358" xr3:uid="{3AD8A23B-29CB-4225-8D1C-D733BDA1243E}" name="Column7358"/>
    <tableColumn id="7359" xr3:uid="{DC55A752-0A7F-4B56-BE6C-6DC9A7486409}" name="Column7359"/>
    <tableColumn id="7360" xr3:uid="{DBCF88DB-4C94-4DAE-A950-09C92D65D1AA}" name="Column7360"/>
    <tableColumn id="7361" xr3:uid="{3A0422F2-100C-476A-8A27-985D2A23C5E5}" name="Column7361"/>
    <tableColumn id="7362" xr3:uid="{6075464E-7BD3-4C64-A60C-D6A7FEAA12C6}" name="Column7362"/>
    <tableColumn id="7363" xr3:uid="{7F91BE69-7C1D-4794-89F7-78C920190CA8}" name="Column7363"/>
    <tableColumn id="7364" xr3:uid="{4C3C8DC7-817E-42A3-8A36-1E6F774C3D16}" name="Column7364"/>
    <tableColumn id="7365" xr3:uid="{21010066-C203-4787-883D-CEB26AF0EFC5}" name="Column7365"/>
    <tableColumn id="7366" xr3:uid="{7DB4A9BB-184E-4A80-AAA3-76769AF0D984}" name="Column7366"/>
    <tableColumn id="7367" xr3:uid="{CB4E0BAA-4696-4D08-B246-0A660F2667A7}" name="Column7367"/>
    <tableColumn id="7368" xr3:uid="{20D308F7-BDDC-4B66-BC25-DD76CC272FD9}" name="Column7368"/>
    <tableColumn id="7369" xr3:uid="{FB0AEE06-6770-419C-9B05-A20D05267258}" name="Column7369"/>
    <tableColumn id="7370" xr3:uid="{4B2A1A19-BC39-49CA-A249-26BB6D58E65B}" name="Column7370"/>
    <tableColumn id="7371" xr3:uid="{973FDB5E-EB55-405B-B46D-D95EC10D8B55}" name="Column7371"/>
    <tableColumn id="7372" xr3:uid="{B415A69E-35C4-4F0F-86A4-C4E118DA7E93}" name="Column7372"/>
    <tableColumn id="7373" xr3:uid="{A23FB3F6-3A78-4CCB-8ED3-72540A129C8D}" name="Column7373"/>
    <tableColumn id="7374" xr3:uid="{246AC77D-5BB9-4A20-B278-27939B9D432A}" name="Column7374"/>
    <tableColumn id="7375" xr3:uid="{0C97EF09-C2C1-4D81-B02F-1922A35CB511}" name="Column7375"/>
    <tableColumn id="7376" xr3:uid="{3D706B9C-B34E-4844-9D06-23DD1AE4F998}" name="Column7376"/>
    <tableColumn id="7377" xr3:uid="{92AF82B0-4DD9-45CE-A889-03092E9D8F9C}" name="Column7377"/>
    <tableColumn id="7378" xr3:uid="{CBDD1F28-80B6-4233-81B6-3A2E1DBC278B}" name="Column7378"/>
    <tableColumn id="7379" xr3:uid="{533ACD46-778F-4A9E-904D-E0D4C8F36CDE}" name="Column7379"/>
    <tableColumn id="7380" xr3:uid="{FC5FCA76-49CE-426D-BE4A-27F8D94C48ED}" name="Column7380"/>
    <tableColumn id="7381" xr3:uid="{EDC59D6E-A7C4-4459-9FB8-D46904180B3A}" name="Column7381"/>
    <tableColumn id="7382" xr3:uid="{CE88B5BE-E7DB-4FC2-B503-817402D5B0C6}" name="Column7382"/>
    <tableColumn id="7383" xr3:uid="{8C87F102-CA03-4634-A3A8-92C3785EEEDE}" name="Column7383"/>
    <tableColumn id="7384" xr3:uid="{781C5C59-281B-4D08-A9FD-1D78D03E2CB0}" name="Column7384"/>
    <tableColumn id="7385" xr3:uid="{FD88AB21-5C19-4F83-A487-A56E3375CDC3}" name="Column7385"/>
    <tableColumn id="7386" xr3:uid="{7837D879-660E-4C31-A0E7-2D0AB7DEEB0F}" name="Column7386"/>
    <tableColumn id="7387" xr3:uid="{CDACB8FB-E4C8-4C79-A63E-3121AC28301D}" name="Column7387"/>
    <tableColumn id="7388" xr3:uid="{8F38192D-5324-414D-845D-5A7291E25914}" name="Column7388"/>
    <tableColumn id="7389" xr3:uid="{F54D84C9-31DF-45DA-9EAE-0C464D85DDAE}" name="Column7389"/>
    <tableColumn id="7390" xr3:uid="{3FD4BB03-4B0D-41ED-98BC-8DFCFC7155BD}" name="Column7390"/>
    <tableColumn id="7391" xr3:uid="{A64CE3D1-2CA3-4E9E-8048-7AA47774C973}" name="Column7391"/>
    <tableColumn id="7392" xr3:uid="{2EFB216C-DB6D-4EFB-AA77-AE8D62D8DB9E}" name="Column7392"/>
    <tableColumn id="7393" xr3:uid="{E767BCC3-EBF4-45A3-88D2-5B83A349E240}" name="Column7393"/>
    <tableColumn id="7394" xr3:uid="{0AD32392-C012-4966-BAA0-113A78408378}" name="Column7394"/>
    <tableColumn id="7395" xr3:uid="{F47EB61A-F8D8-4657-9AE4-5A733FE4CD4E}" name="Column7395"/>
    <tableColumn id="7396" xr3:uid="{0F87792E-FE79-4BBC-894D-77B42214B3D2}" name="Column7396"/>
    <tableColumn id="7397" xr3:uid="{B1A8D5E1-0A57-48DF-A78A-5F72CD411A8C}" name="Column7397"/>
    <tableColumn id="7398" xr3:uid="{52843485-04E0-46DA-A5B1-1F8DEF67B362}" name="Column7398"/>
    <tableColumn id="7399" xr3:uid="{6CE9F6A6-2744-43E9-B4B8-056D6CF7E800}" name="Column7399"/>
    <tableColumn id="7400" xr3:uid="{EE363F7C-BFA7-4FEB-AEC1-7B7C88E8B5DA}" name="Column7400"/>
    <tableColumn id="7401" xr3:uid="{1F0614BE-288C-462D-8FE4-90DAF6738DF9}" name="Column7401"/>
    <tableColumn id="7402" xr3:uid="{80A4E0B4-70A8-444C-8305-DF3636D8DB6A}" name="Column7402"/>
    <tableColumn id="7403" xr3:uid="{9FB08A13-A6B7-477C-99EC-6B6B7861DD67}" name="Column7403"/>
    <tableColumn id="7404" xr3:uid="{C9B7427D-E08B-42DD-8B6C-4F49D93871A1}" name="Column7404"/>
    <tableColumn id="7405" xr3:uid="{87C931F5-5434-40A7-8559-775F981D9CB2}" name="Column7405"/>
    <tableColumn id="7406" xr3:uid="{5E67D4ED-A70A-4CA6-B008-9718F030EA64}" name="Column7406"/>
    <tableColumn id="7407" xr3:uid="{F64D04B3-E89B-4018-84F1-0FA0DCE98421}" name="Column7407"/>
    <tableColumn id="7408" xr3:uid="{3F4C7927-374F-4E38-A4BB-D4E4BD950E56}" name="Column7408"/>
    <tableColumn id="7409" xr3:uid="{4BC1A9BC-5514-4E2C-82B0-5E1C563663B0}" name="Column7409"/>
    <tableColumn id="7410" xr3:uid="{A60392BB-45B3-4372-B6BD-E4FB09E978E2}" name="Column7410"/>
    <tableColumn id="7411" xr3:uid="{B7D3A0AA-A455-4C5B-B24B-47CA59AF8AD1}" name="Column7411"/>
    <tableColumn id="7412" xr3:uid="{2AFE9867-DF6D-4DC0-8317-0425241FD7A0}" name="Column7412"/>
    <tableColumn id="7413" xr3:uid="{352A7375-75EA-4FB7-B674-045D3FF22BA6}" name="Column7413"/>
    <tableColumn id="7414" xr3:uid="{F50A7488-5B3A-4F67-9752-A27F1822D380}" name="Column7414"/>
    <tableColumn id="7415" xr3:uid="{B40FF5A0-43BC-4A0F-A794-B868CB4C16E1}" name="Column7415"/>
    <tableColumn id="7416" xr3:uid="{B1DABA22-C4DD-4949-81AC-0F7B5FB95FDE}" name="Column7416"/>
    <tableColumn id="7417" xr3:uid="{3A1B5552-D81E-4E67-B025-B3CBA140CB92}" name="Column7417"/>
    <tableColumn id="7418" xr3:uid="{C53BD034-6268-4310-AD4D-EFD1028BDDE5}" name="Column7418"/>
    <tableColumn id="7419" xr3:uid="{7C052193-33F0-4827-95EA-DBFCB7AC932D}" name="Column7419"/>
    <tableColumn id="7420" xr3:uid="{F8BB8C20-2DB5-467D-94B0-49EC3AE72E78}" name="Column7420"/>
    <tableColumn id="7421" xr3:uid="{3BF2E6DD-1A74-470B-A375-A7071C30A802}" name="Column7421"/>
    <tableColumn id="7422" xr3:uid="{BC5A090C-199D-4816-9518-C6D9F0A02F46}" name="Column7422"/>
    <tableColumn id="7423" xr3:uid="{A2DD6F92-7B72-46CD-9754-D8477928526C}" name="Column7423"/>
    <tableColumn id="7424" xr3:uid="{AA47E37D-D9C7-43C8-B2F3-87B1379C053F}" name="Column7424"/>
    <tableColumn id="7425" xr3:uid="{AB4452D2-1027-41AB-BC6E-ADFD19B806FD}" name="Column7425"/>
    <tableColumn id="7426" xr3:uid="{EF6C0DED-B883-4E05-921C-994E6ED39809}" name="Column7426"/>
    <tableColumn id="7427" xr3:uid="{0CA85FF5-605F-413B-AAF9-86E19295E64E}" name="Column7427"/>
    <tableColumn id="7428" xr3:uid="{A3E64708-35F1-4E8E-A940-3D9D7F017D82}" name="Column7428"/>
    <tableColumn id="7429" xr3:uid="{5A5F1CB2-55FB-41E8-B104-CA15DF8FED7C}" name="Column7429"/>
    <tableColumn id="7430" xr3:uid="{377A706E-9626-48C8-AE3B-5531961AC44E}" name="Column7430"/>
    <tableColumn id="7431" xr3:uid="{B8065C82-F9F9-4C5A-A164-F75464CFBB53}" name="Column7431"/>
    <tableColumn id="7432" xr3:uid="{655F378D-D1AD-46A7-BBB3-F9549A17EC20}" name="Column7432"/>
    <tableColumn id="7433" xr3:uid="{06C3688B-4016-41F4-8E39-3859A5310AA8}" name="Column7433"/>
    <tableColumn id="7434" xr3:uid="{64E95B93-EE56-470F-91B7-520E30F1C929}" name="Column7434"/>
    <tableColumn id="7435" xr3:uid="{2E529002-3F65-4336-83D0-74128F36352D}" name="Column7435"/>
    <tableColumn id="7436" xr3:uid="{BB77BCB7-4A9D-43C4-8D7F-F7B92D5FF3D3}" name="Column7436"/>
    <tableColumn id="7437" xr3:uid="{1D590501-5B7D-4630-A0B5-D3BD30A923E9}" name="Column7437"/>
    <tableColumn id="7438" xr3:uid="{B8F5F0EC-AE6E-43C0-B703-9BFCD84C5998}" name="Column7438"/>
    <tableColumn id="7439" xr3:uid="{61302C36-023F-4544-9ACA-653A1526E511}" name="Column7439"/>
    <tableColumn id="7440" xr3:uid="{705760DB-9908-4026-BFDE-A0E165DCA905}" name="Column7440"/>
    <tableColumn id="7441" xr3:uid="{6A9DE8B2-88A3-4D59-A102-1EA3626A04E5}" name="Column7441"/>
    <tableColumn id="7442" xr3:uid="{B7D628F9-75F6-4C0A-903B-A94974D83E22}" name="Column7442"/>
    <tableColumn id="7443" xr3:uid="{D6AF55A1-FBBA-4E8D-8B12-5FF12955E5ED}" name="Column7443"/>
    <tableColumn id="7444" xr3:uid="{73A76286-9A04-4AA0-A821-C7953FD2E58B}" name="Column7444"/>
    <tableColumn id="7445" xr3:uid="{B7C5E1CA-4F1F-4DD2-8C64-CAEACE10C16D}" name="Column7445"/>
    <tableColumn id="7446" xr3:uid="{A4CD0F70-9C80-432A-A33A-A4FC6A990546}" name="Column7446"/>
    <tableColumn id="7447" xr3:uid="{0381C5FA-5152-49FE-990F-688DC639FAEE}" name="Column7447"/>
    <tableColumn id="7448" xr3:uid="{6BB8CA02-9BA2-4236-80B7-8C88E694085B}" name="Column7448"/>
    <tableColumn id="7449" xr3:uid="{8EFCED49-98ED-4246-9CAA-340B848D6997}" name="Column7449"/>
    <tableColumn id="7450" xr3:uid="{AA31D510-3855-4D4A-9F39-53F426D93B1C}" name="Column7450"/>
    <tableColumn id="7451" xr3:uid="{08CBBF84-3CAF-45B7-A365-B11D37B656AE}" name="Column7451"/>
    <tableColumn id="7452" xr3:uid="{61DDC1FF-1A60-429D-98A9-6FC82D0C5C8C}" name="Column7452"/>
    <tableColumn id="7453" xr3:uid="{FAB231B7-3882-4615-A699-2E352F3E5D14}" name="Column7453"/>
    <tableColumn id="7454" xr3:uid="{80CFAA8D-D8EE-4D38-9E45-C9673E4ABC6C}" name="Column7454"/>
    <tableColumn id="7455" xr3:uid="{B4E0B10E-6DA6-4AEE-A006-30FDA3A0A043}" name="Column7455"/>
    <tableColumn id="7456" xr3:uid="{7BA42B13-BB69-4EE2-BEC9-54B2DB0C1ADB}" name="Column7456"/>
    <tableColumn id="7457" xr3:uid="{CF50AAC8-A6F2-41D8-86C7-5895952D5CCF}" name="Column7457"/>
    <tableColumn id="7458" xr3:uid="{D0BE3196-94BD-4DAB-A222-96E85A838402}" name="Column7458"/>
    <tableColumn id="7459" xr3:uid="{FB34A2CF-65E3-4593-BBA6-5295EB1EC181}" name="Column7459"/>
    <tableColumn id="7460" xr3:uid="{2CBDA85C-C8E7-4755-AB3A-236CDC9F1FBC}" name="Column7460"/>
    <tableColumn id="7461" xr3:uid="{FCBA937B-2A83-4A6C-AE93-9189DC9561A6}" name="Column7461"/>
    <tableColumn id="7462" xr3:uid="{8022ACE5-5C34-4026-8A7F-5EBAB999DD16}" name="Column7462"/>
    <tableColumn id="7463" xr3:uid="{3992B081-9A82-4608-9770-D6FAB52DFF27}" name="Column7463"/>
    <tableColumn id="7464" xr3:uid="{3F055C90-F6DE-494F-9FAD-0EBC6BC3C769}" name="Column7464"/>
    <tableColumn id="7465" xr3:uid="{7730BF7E-0EF3-4E3B-94A7-E9F414D34A60}" name="Column7465"/>
    <tableColumn id="7466" xr3:uid="{FA5C8BC0-66F3-4572-BCAA-3E805E058592}" name="Column7466"/>
    <tableColumn id="7467" xr3:uid="{335C82E0-EDB5-471D-9783-C3BCEB667307}" name="Column7467"/>
    <tableColumn id="7468" xr3:uid="{ADBA42CD-3989-44FD-8F9E-2FC906A9E6A4}" name="Column7468"/>
    <tableColumn id="7469" xr3:uid="{46938BBD-6A93-4F98-ABF4-B8901514C11B}" name="Column7469"/>
    <tableColumn id="7470" xr3:uid="{6B78565A-9622-4F8F-8B85-B6B4CE18544F}" name="Column7470"/>
    <tableColumn id="7471" xr3:uid="{0B483DB7-9CC5-4713-9B3B-F262B211E9F0}" name="Column7471"/>
    <tableColumn id="7472" xr3:uid="{A1ADD470-619C-4175-A767-537F47020CB2}" name="Column7472"/>
    <tableColumn id="7473" xr3:uid="{58139218-3EC8-46F1-B37D-8C7F9EC511E9}" name="Column7473"/>
    <tableColumn id="7474" xr3:uid="{8EFA73C9-B622-4FD9-8A74-56C24B3F5DA5}" name="Column7474"/>
    <tableColumn id="7475" xr3:uid="{FB4FC954-6D9F-402A-A1A9-C30F9BCF8C94}" name="Column7475"/>
    <tableColumn id="7476" xr3:uid="{51E41377-D3E1-452D-8550-893A0C20EC19}" name="Column7476"/>
    <tableColumn id="7477" xr3:uid="{D6CE179C-3398-49C3-94E0-14AF91744B58}" name="Column7477"/>
    <tableColumn id="7478" xr3:uid="{00859510-B16E-4F05-B8F9-68A4AF9FCD31}" name="Column7478"/>
    <tableColumn id="7479" xr3:uid="{7FC41132-C550-4049-9A69-A1C392D0C342}" name="Column7479"/>
    <tableColumn id="7480" xr3:uid="{3DAE0635-41EB-47B1-AE68-6A2C651AA0BD}" name="Column7480"/>
    <tableColumn id="7481" xr3:uid="{CFB1D355-AFF0-45C7-9FEC-8B237119A431}" name="Column7481"/>
    <tableColumn id="7482" xr3:uid="{CD7AC2BD-5CEE-4473-AA38-C0FBEB6096D6}" name="Column7482"/>
    <tableColumn id="7483" xr3:uid="{FE2668C1-58F0-4656-9CEB-B64A7303EC16}" name="Column7483"/>
    <tableColumn id="7484" xr3:uid="{07144453-9AD5-41D4-9550-E393116963DA}" name="Column7484"/>
    <tableColumn id="7485" xr3:uid="{1F0C4B72-1801-479F-9696-4DD7384D7905}" name="Column7485"/>
    <tableColumn id="7486" xr3:uid="{076BD2AF-6CA9-4F01-8F23-C404E3962426}" name="Column7486"/>
    <tableColumn id="7487" xr3:uid="{DA7193EF-471C-4CEC-A46E-C2C82C47FDB0}" name="Column7487"/>
    <tableColumn id="7488" xr3:uid="{50B2622B-D135-49ED-ABDD-F365559A8548}" name="Column7488"/>
    <tableColumn id="7489" xr3:uid="{678D3491-9281-4504-B4C1-6127376B7A19}" name="Column7489"/>
    <tableColumn id="7490" xr3:uid="{C294626D-0CD6-48AA-B062-4EBBE60773BC}" name="Column7490"/>
    <tableColumn id="7491" xr3:uid="{5D9B12F2-D155-4449-8AB4-653350ABB25E}" name="Column7491"/>
    <tableColumn id="7492" xr3:uid="{87984A9A-D584-485C-AE10-F4198A8E1A5E}" name="Column7492"/>
    <tableColumn id="7493" xr3:uid="{C6CF2B4C-E0E5-4424-A2A3-E4FE8B1A50EB}" name="Column7493"/>
    <tableColumn id="7494" xr3:uid="{5DDD77E2-F695-4620-B078-867DEDDEBC07}" name="Column7494"/>
    <tableColumn id="7495" xr3:uid="{D659D6B1-2945-42ED-8329-EF68C296C775}" name="Column7495"/>
    <tableColumn id="7496" xr3:uid="{ED45F771-9887-44E0-997B-D8E9A9D0863D}" name="Column7496"/>
    <tableColumn id="7497" xr3:uid="{93E9CD3C-EFF6-4B28-94EF-FF9034AFC0DC}" name="Column7497"/>
    <tableColumn id="7498" xr3:uid="{7A678473-C548-4F71-A78B-E7565F6AD954}" name="Column7498"/>
    <tableColumn id="7499" xr3:uid="{CBB03ED7-9F39-454D-B8DF-B9440BA5D357}" name="Column7499"/>
    <tableColumn id="7500" xr3:uid="{D65E0756-D2F7-40A4-B14E-6720B62B4E2B}" name="Column7500"/>
    <tableColumn id="7501" xr3:uid="{E0026AF7-A556-4B9F-B4C8-454032BAD19D}" name="Column7501"/>
    <tableColumn id="7502" xr3:uid="{9916D30F-1AE7-4988-B379-ADEDBF0060FE}" name="Column7502"/>
    <tableColumn id="7503" xr3:uid="{92B9B782-218D-4BA2-87B7-DA38D58B4DFB}" name="Column7503"/>
    <tableColumn id="7504" xr3:uid="{DB2DB916-0842-478E-A8D3-FEEFA6B47A0D}" name="Column7504"/>
    <tableColumn id="7505" xr3:uid="{EF7D48F5-11F8-490D-9AEE-DC7B06999BE9}" name="Column7505"/>
    <tableColumn id="7506" xr3:uid="{18A769F1-3045-446E-A2DD-8AC76019A987}" name="Column7506"/>
    <tableColumn id="7507" xr3:uid="{F42B5B9B-C7BA-41EE-A00C-7162F81426C7}" name="Column7507"/>
    <tableColumn id="7508" xr3:uid="{2D514068-1F7E-4B3A-A5D8-4BCCEF1280FF}" name="Column7508"/>
    <tableColumn id="7509" xr3:uid="{8CE0A978-9F1B-4F80-968C-FD0EFB001FED}" name="Column7509"/>
    <tableColumn id="7510" xr3:uid="{C24845D1-1804-438B-8B36-33044735841A}" name="Column7510"/>
    <tableColumn id="7511" xr3:uid="{21CFB016-A6A8-46F8-ACE0-4742D57790D9}" name="Column7511"/>
    <tableColumn id="7512" xr3:uid="{F5496026-07FE-4AA3-B26A-59046FAC859E}" name="Column7512"/>
    <tableColumn id="7513" xr3:uid="{ADEF6FAE-38B7-4D9C-BE80-9AAFAE78560C}" name="Column7513"/>
    <tableColumn id="7514" xr3:uid="{2325296B-6A2B-4A28-A016-E0C47D75E571}" name="Column7514"/>
    <tableColumn id="7515" xr3:uid="{B56D8A5A-3495-449C-A709-D7BE10A41438}" name="Column7515"/>
    <tableColumn id="7516" xr3:uid="{3D57A6C3-C80D-4908-8724-EE1BB3531813}" name="Column7516"/>
    <tableColumn id="7517" xr3:uid="{2999E7C3-9D46-4F9F-982D-1BDF383BC993}" name="Column7517"/>
    <tableColumn id="7518" xr3:uid="{7830EB3C-F25B-4E4E-8506-0A58CD9C5403}" name="Column7518"/>
    <tableColumn id="7519" xr3:uid="{1537081A-926B-4093-8F89-6ED9200349F0}" name="Column7519"/>
    <tableColumn id="7520" xr3:uid="{96738731-49B8-4F12-A503-7DEF2F8A2CB6}" name="Column7520"/>
    <tableColumn id="7521" xr3:uid="{D4A11F73-2882-46AC-ACF7-28E010091EED}" name="Column7521"/>
    <tableColumn id="7522" xr3:uid="{753A5264-25EF-49A4-92A0-C910CE67E053}" name="Column7522"/>
    <tableColumn id="7523" xr3:uid="{C5842C99-6FC5-4D6B-B2E6-D33EFC72DFE0}" name="Column7523"/>
    <tableColumn id="7524" xr3:uid="{7D063F61-929E-4797-8564-48001BEB53A3}" name="Column7524"/>
    <tableColumn id="7525" xr3:uid="{BFD18407-03AB-4FC2-96B0-CA97B69084E7}" name="Column7525"/>
    <tableColumn id="7526" xr3:uid="{63B75133-2EF7-49F2-8993-E66EBAF5A926}" name="Column7526"/>
    <tableColumn id="7527" xr3:uid="{496FB095-04FA-44D3-AF26-BA0AE42641D2}" name="Column7527"/>
    <tableColumn id="7528" xr3:uid="{97931E3E-C4A8-4641-9351-580066473A16}" name="Column7528"/>
    <tableColumn id="7529" xr3:uid="{9F82E77F-9FFB-49BA-BF6E-5128341717AD}" name="Column7529"/>
    <tableColumn id="7530" xr3:uid="{DF7ABE4A-523B-4783-87F1-A0E5AD2A1CF7}" name="Column7530"/>
    <tableColumn id="7531" xr3:uid="{231EF8C0-B539-47B8-A12B-1151180CAA85}" name="Column7531"/>
    <tableColumn id="7532" xr3:uid="{AC42A685-1F5F-40CE-98D8-83A1B606D22C}" name="Column7532"/>
    <tableColumn id="7533" xr3:uid="{8FB5B164-B428-4A0B-89FA-022DBDF6598D}" name="Column7533"/>
    <tableColumn id="7534" xr3:uid="{64EDA88B-0FF3-4F3D-89EA-7FC8EF579F77}" name="Column7534"/>
    <tableColumn id="7535" xr3:uid="{17FAC798-39E1-4EF1-89EC-5112B7C3E762}" name="Column7535"/>
    <tableColumn id="7536" xr3:uid="{C602815F-6288-4D5A-9F1D-EB25B45758C5}" name="Column7536"/>
    <tableColumn id="7537" xr3:uid="{E83EC7C3-7C16-4333-9769-77CFF49BE204}" name="Column7537"/>
    <tableColumn id="7538" xr3:uid="{D3230EB2-7E61-44CA-82E0-0A54E4C3FFD3}" name="Column7538"/>
    <tableColumn id="7539" xr3:uid="{E0365B60-8173-4E40-BA28-3674CB26360E}" name="Column7539"/>
    <tableColumn id="7540" xr3:uid="{C0126E86-55F7-4C0F-A19A-20051F331EC8}" name="Column7540"/>
    <tableColumn id="7541" xr3:uid="{C63D436A-AE11-41B3-B0C4-BDA512CD7FA2}" name="Column7541"/>
    <tableColumn id="7542" xr3:uid="{E6FC9CAA-4769-4F3E-BBBC-B75412F98D69}" name="Column7542"/>
    <tableColumn id="7543" xr3:uid="{25D4D9B5-4238-4709-88CD-F0868AADA0F2}" name="Column7543"/>
    <tableColumn id="7544" xr3:uid="{0301F587-CFF1-4058-936F-A032AD1881AC}" name="Column7544"/>
    <tableColumn id="7545" xr3:uid="{48F7CCB6-F12A-487C-A53E-4D891C03377C}" name="Column7545"/>
    <tableColumn id="7546" xr3:uid="{ACD496CC-5B4A-4FE6-B652-1EAC6B5CF098}" name="Column7546"/>
    <tableColumn id="7547" xr3:uid="{5F76FECA-CE82-4847-83A5-6AFB2FB09739}" name="Column7547"/>
    <tableColumn id="7548" xr3:uid="{82A52B5D-A2A8-489B-B151-0449651E4C60}" name="Column7548"/>
    <tableColumn id="7549" xr3:uid="{AB790449-CF09-448F-A789-E3E4914D516F}" name="Column7549"/>
    <tableColumn id="7550" xr3:uid="{C2EDD708-8D93-4318-8EC8-022CC06235DD}" name="Column7550"/>
    <tableColumn id="7551" xr3:uid="{B139A3A0-BFE7-4BDC-92CE-41C071006C5C}" name="Column7551"/>
    <tableColumn id="7552" xr3:uid="{6D8E88A5-4DFB-4E34-A21B-0FB5ABC4EB61}" name="Column7552"/>
    <tableColumn id="7553" xr3:uid="{0EFFE8DA-9EDA-480A-BC73-B889166E47DD}" name="Column7553"/>
    <tableColumn id="7554" xr3:uid="{E0B25263-6CAE-4AC8-89FC-E4C7B614C73B}" name="Column7554"/>
    <tableColumn id="7555" xr3:uid="{421BFC50-33E5-4F36-B7E9-6DD5FB56F952}" name="Column7555"/>
    <tableColumn id="7556" xr3:uid="{75D35DFB-8159-46B3-B71C-DEDA512F290A}" name="Column7556"/>
    <tableColumn id="7557" xr3:uid="{A051A0E4-4273-496C-A5B3-28E1E6C12B68}" name="Column7557"/>
    <tableColumn id="7558" xr3:uid="{348D7D4B-F497-427C-BC0A-6710E235C2DA}" name="Column7558"/>
    <tableColumn id="7559" xr3:uid="{39D88350-EB66-4831-B8CF-24DD7C172DE7}" name="Column7559"/>
    <tableColumn id="7560" xr3:uid="{8C08A7E8-DC4A-43A5-A72F-D1B64313EE95}" name="Column7560"/>
    <tableColumn id="7561" xr3:uid="{D52680F8-F371-4EB2-AC26-8CA13F10D49D}" name="Column7561"/>
    <tableColumn id="7562" xr3:uid="{D7AA7E84-70BE-4EE3-AFF8-5CA7BC18F859}" name="Column7562"/>
    <tableColumn id="7563" xr3:uid="{D59F062F-6D13-461C-B963-2E6C3DCF9907}" name="Column7563"/>
    <tableColumn id="7564" xr3:uid="{C80F5A02-94F2-4706-A0BF-36AACAE681C9}" name="Column7564"/>
    <tableColumn id="7565" xr3:uid="{81BB5B92-D538-4023-874F-6AF3774EA4D8}" name="Column7565"/>
    <tableColumn id="7566" xr3:uid="{977D722E-8E0D-4220-85FD-7E77F863E9F4}" name="Column7566"/>
    <tableColumn id="7567" xr3:uid="{BDDB4BB5-70BE-4476-AF54-943F0DF2B950}" name="Column7567"/>
    <tableColumn id="7568" xr3:uid="{2C4B0BA8-E723-490F-9AE0-778FAA1CFB16}" name="Column7568"/>
    <tableColumn id="7569" xr3:uid="{D215E9D2-EEC3-40B7-842A-0AD71D9D76CA}" name="Column7569"/>
    <tableColumn id="7570" xr3:uid="{0F84BE80-D7D0-4963-ACEF-4F7F61531925}" name="Column7570"/>
    <tableColumn id="7571" xr3:uid="{0DBB115C-B705-4074-8CFD-470E9BA2B56A}" name="Column7571"/>
    <tableColumn id="7572" xr3:uid="{D43FCF73-2A86-4DA0-ADE6-75BACC2FEC2A}" name="Column7572"/>
    <tableColumn id="7573" xr3:uid="{01FD6251-1C82-45DC-8E14-FA2E420B0202}" name="Column7573"/>
    <tableColumn id="7574" xr3:uid="{B5089FB0-9FDD-443F-8308-4B36C7EB4324}" name="Column7574"/>
    <tableColumn id="7575" xr3:uid="{1F234887-A8E2-4EC3-A5F2-2EAB36D7FACE}" name="Column7575"/>
    <tableColumn id="7576" xr3:uid="{6913F809-3E17-483B-8BE2-317D6F500C5D}" name="Column7576"/>
    <tableColumn id="7577" xr3:uid="{50210406-94B3-43CD-BEA1-6E951B268CA8}" name="Column7577"/>
    <tableColumn id="7578" xr3:uid="{639AF0F4-ECD1-458E-AF1C-894225103B76}" name="Column7578"/>
    <tableColumn id="7579" xr3:uid="{46A24119-BA12-4871-8DFA-EB44282F39E6}" name="Column7579"/>
    <tableColumn id="7580" xr3:uid="{F10735B6-3E35-4BE5-8179-1EF3BA865197}" name="Column7580"/>
    <tableColumn id="7581" xr3:uid="{E1A3472A-1F1A-4EAF-8475-39ED004384BC}" name="Column7581"/>
    <tableColumn id="7582" xr3:uid="{9B8CEA06-BB37-4C49-AD35-5AE19872FA38}" name="Column7582"/>
    <tableColumn id="7583" xr3:uid="{36B7C5DF-05AC-4E6F-8F6F-7CEEB827F9D4}" name="Column7583"/>
    <tableColumn id="7584" xr3:uid="{8D0147F6-75A8-4738-B880-5A7B8DEE1A89}" name="Column7584"/>
    <tableColumn id="7585" xr3:uid="{B86D99C1-E4F9-4FAE-8D62-B2362683441E}" name="Column7585"/>
    <tableColumn id="7586" xr3:uid="{B49816B8-4588-4F31-A39A-833FA602AC17}" name="Column7586"/>
    <tableColumn id="7587" xr3:uid="{B95A625F-E183-4099-A7F8-2FF0A5E392B3}" name="Column7587"/>
    <tableColumn id="7588" xr3:uid="{7EAEE621-A513-489B-AD51-EA8A69700916}" name="Column7588"/>
    <tableColumn id="7589" xr3:uid="{99A2F0F4-DBA2-408E-9480-47F217A6BFEE}" name="Column7589"/>
    <tableColumn id="7590" xr3:uid="{DB6FD1D2-367E-4EEB-B249-1C66552AC886}" name="Column7590"/>
    <tableColumn id="7591" xr3:uid="{5DE70F9C-B395-4C6C-A47E-B114A0B5538C}" name="Column7591"/>
    <tableColumn id="7592" xr3:uid="{D410EB89-EEAB-4B7E-99D4-8E1FFAD99E57}" name="Column7592"/>
    <tableColumn id="7593" xr3:uid="{5532B9E3-C046-4E0B-BDE7-4EEA00E3863D}" name="Column7593"/>
    <tableColumn id="7594" xr3:uid="{124CB0F7-FE06-4B90-9766-C9AE196E6068}" name="Column7594"/>
    <tableColumn id="7595" xr3:uid="{E2C2F585-D8FF-45E3-9FB1-D2F91424DCA3}" name="Column7595"/>
    <tableColumn id="7596" xr3:uid="{D483A5C2-CB0C-44F0-AE87-8EC4E8DA128F}" name="Column7596"/>
    <tableColumn id="7597" xr3:uid="{40EFE240-B78D-40BB-B657-5C4CF0D2461C}" name="Column7597"/>
    <tableColumn id="7598" xr3:uid="{0D113F4A-0D27-41E3-905B-06C32EC82985}" name="Column7598"/>
    <tableColumn id="7599" xr3:uid="{B4CC1600-422D-4B66-A317-74F8303E0B36}" name="Column7599"/>
    <tableColumn id="7600" xr3:uid="{B6C71DAB-A186-4149-9DB8-18F403A19FE9}" name="Column7600"/>
    <tableColumn id="7601" xr3:uid="{FAF486A9-915E-4C49-97D7-4C9F247CD32D}" name="Column7601"/>
    <tableColumn id="7602" xr3:uid="{09887106-60A6-44DC-85D4-B3AAD1AC1243}" name="Column7602"/>
    <tableColumn id="7603" xr3:uid="{ACF83786-BAC5-4B11-8084-5BC0FEC63260}" name="Column7603"/>
    <tableColumn id="7604" xr3:uid="{B9FCC164-AA3C-4914-8B8E-345C65328046}" name="Column7604"/>
    <tableColumn id="7605" xr3:uid="{DB60AA57-36F6-44D0-8CC3-020722A61890}" name="Column7605"/>
    <tableColumn id="7606" xr3:uid="{BBD76384-B416-494B-A45D-783FB4560969}" name="Column7606"/>
    <tableColumn id="7607" xr3:uid="{430F739E-08C9-4434-B608-395FDBB8327F}" name="Column7607"/>
    <tableColumn id="7608" xr3:uid="{7220C79E-6D70-4073-9E1D-81F3A77E301C}" name="Column7608"/>
    <tableColumn id="7609" xr3:uid="{6C42FB83-C5DE-4748-BFF3-52610D097C13}" name="Column7609"/>
    <tableColumn id="7610" xr3:uid="{821CE3C7-C3DF-4368-83F4-D56B23B06688}" name="Column7610"/>
    <tableColumn id="7611" xr3:uid="{72F83FE5-E648-42BE-B6CD-BE68A9D18896}" name="Column7611"/>
    <tableColumn id="7612" xr3:uid="{3431B37B-2EFA-4BBA-BA51-F20E6A91E174}" name="Column7612"/>
    <tableColumn id="7613" xr3:uid="{53F3B0A4-F54C-48C0-BCD4-CD9808F7640F}" name="Column7613"/>
    <tableColumn id="7614" xr3:uid="{60DAA995-3524-4EAC-ACDD-276E0AADEF79}" name="Column7614"/>
    <tableColumn id="7615" xr3:uid="{652C9EE8-22F6-43B7-BA4D-846F7CF25C75}" name="Column7615"/>
    <tableColumn id="7616" xr3:uid="{C72F6AFA-D22A-434F-991F-8F55C30AC0CA}" name="Column7616"/>
    <tableColumn id="7617" xr3:uid="{979162E5-AC01-435E-B665-EC1D382CE140}" name="Column7617"/>
    <tableColumn id="7618" xr3:uid="{1E8060FE-8258-4FDC-9CA9-6B5061852F8B}" name="Column7618"/>
    <tableColumn id="7619" xr3:uid="{4B2EEF80-AC9A-48E9-ACEC-FE3EA2D1752C}" name="Column7619"/>
    <tableColumn id="7620" xr3:uid="{810599DB-80F3-43A8-95BF-03C3C1F8AD61}" name="Column7620"/>
    <tableColumn id="7621" xr3:uid="{36B9E235-76D4-4015-B1E3-F0C28A24347E}" name="Column7621"/>
    <tableColumn id="7622" xr3:uid="{2DC58C66-CAA3-4399-8845-8C83E8C9BDD5}" name="Column7622"/>
    <tableColumn id="7623" xr3:uid="{2EED6B5E-D972-4918-8C9A-B40C8FFF9229}" name="Column7623"/>
    <tableColumn id="7624" xr3:uid="{3FBB72EB-A7E0-4E96-AEF2-172E1C5170C9}" name="Column7624"/>
    <tableColumn id="7625" xr3:uid="{40239313-D21E-48EB-9159-AFB9811592D9}" name="Column7625"/>
    <tableColumn id="7626" xr3:uid="{EA442349-3BA7-450F-BE3B-F83ADA531343}" name="Column7626"/>
    <tableColumn id="7627" xr3:uid="{FBD1156D-822B-4954-9C75-99C8E3427CD5}" name="Column7627"/>
    <tableColumn id="7628" xr3:uid="{B36530B2-6765-481B-8CBA-C9D4C1B0BF67}" name="Column7628"/>
    <tableColumn id="7629" xr3:uid="{C555CACE-3647-4C11-9FA2-727670DA0567}" name="Column7629"/>
    <tableColumn id="7630" xr3:uid="{F9647D42-3C74-439B-BAE9-344E7BC9AF7A}" name="Column7630"/>
    <tableColumn id="7631" xr3:uid="{35FC5763-038C-4A03-A160-F9F4BD0D934E}" name="Column7631"/>
    <tableColumn id="7632" xr3:uid="{611DA51F-8B37-415A-B432-9408DB94D440}" name="Column7632"/>
    <tableColumn id="7633" xr3:uid="{117C7EAD-0009-4F53-94C4-4D3019CC5DBF}" name="Column7633"/>
    <tableColumn id="7634" xr3:uid="{ACFDCBFE-3B0B-4346-A517-BD0F464D7651}" name="Column7634"/>
    <tableColumn id="7635" xr3:uid="{7B4CBBDB-5865-46AF-93EE-0753E5E0B35D}" name="Column7635"/>
    <tableColumn id="7636" xr3:uid="{6F1BD3FF-26BA-4EA0-B516-D20F891B2BAC}" name="Column7636"/>
    <tableColumn id="7637" xr3:uid="{A152626A-62FA-4A08-8FED-84DF1395FA66}" name="Column7637"/>
    <tableColumn id="7638" xr3:uid="{2E1BDA08-DAF4-498E-8439-C3DA745C64A7}" name="Column7638"/>
    <tableColumn id="7639" xr3:uid="{EBFF6771-3DEA-4DE1-A049-E88616816F2A}" name="Column7639"/>
    <tableColumn id="7640" xr3:uid="{A82BC9FE-B026-4628-B37A-9035F17B6D00}" name="Column7640"/>
    <tableColumn id="7641" xr3:uid="{84B73A0D-2FE5-48EE-A0DA-0B931A0E62DF}" name="Column7641"/>
    <tableColumn id="7642" xr3:uid="{A27CE929-BBD2-4AEB-81B7-462FD6BA1896}" name="Column7642"/>
    <tableColumn id="7643" xr3:uid="{4AA4738C-6223-434E-87F6-20878F1297B3}" name="Column7643"/>
    <tableColumn id="7644" xr3:uid="{8D7AFDF4-7ACE-4D44-9630-ABF2057AF744}" name="Column7644"/>
    <tableColumn id="7645" xr3:uid="{0D4C3A0D-D368-4468-B09F-9C638EB22D75}" name="Column7645"/>
    <tableColumn id="7646" xr3:uid="{8EE511B0-584F-4FA1-A4CA-68A20FBB6FB6}" name="Column7646"/>
    <tableColumn id="7647" xr3:uid="{744181B0-DD20-442C-B088-C85E4E9B5C23}" name="Column7647"/>
    <tableColumn id="7648" xr3:uid="{2EE1EC3E-27AE-491C-842F-E121A36EE44B}" name="Column7648"/>
    <tableColumn id="7649" xr3:uid="{E1BA031E-1966-4BE4-8C6E-EDB476B09C01}" name="Column7649"/>
    <tableColumn id="7650" xr3:uid="{FA57285A-F44C-47FD-8197-647DD0D53A2B}" name="Column7650"/>
    <tableColumn id="7651" xr3:uid="{C904D072-BDA2-4DB6-9797-808448753443}" name="Column7651"/>
    <tableColumn id="7652" xr3:uid="{FAC70568-34C1-44DD-9047-E8B2059EEB05}" name="Column7652"/>
    <tableColumn id="7653" xr3:uid="{BAD6603A-523E-459E-B578-A6CEA5683E78}" name="Column7653"/>
    <tableColumn id="7654" xr3:uid="{22DE1222-C752-472F-B030-749CDF4DE67F}" name="Column7654"/>
    <tableColumn id="7655" xr3:uid="{C513724A-C39B-48BF-A307-675BD4121740}" name="Column7655"/>
    <tableColumn id="7656" xr3:uid="{15FC9243-8D9F-417B-A36C-DF881EF402C5}" name="Column7656"/>
    <tableColumn id="7657" xr3:uid="{E68F3210-FE8D-4D4E-8FDA-554B8B37BB0A}" name="Column7657"/>
    <tableColumn id="7658" xr3:uid="{114E0E96-2E3C-4B18-8375-F4F539B8E933}" name="Column7658"/>
    <tableColumn id="7659" xr3:uid="{E7AA1A77-DCBF-4C3C-8E2E-68C735E8FBE4}" name="Column7659"/>
    <tableColumn id="7660" xr3:uid="{276CDD03-BEE2-4BA0-B03F-09A9D051C1CB}" name="Column7660"/>
    <tableColumn id="7661" xr3:uid="{323C2403-0007-4EC1-B0CA-8D5509FDA166}" name="Column7661"/>
    <tableColumn id="7662" xr3:uid="{E4122021-2CE1-468A-8677-3337CC67AF6A}" name="Column7662"/>
    <tableColumn id="7663" xr3:uid="{DC9F9984-4FEC-41F5-BBC4-EC90CB29A769}" name="Column7663"/>
    <tableColumn id="7664" xr3:uid="{138978B1-459C-4F93-8B0F-DDB8AE173169}" name="Column7664"/>
    <tableColumn id="7665" xr3:uid="{168B145C-FB51-40C9-96D7-0516889EF5DE}" name="Column7665"/>
    <tableColumn id="7666" xr3:uid="{EEA44484-1909-4122-B6DB-5BF26692237B}" name="Column7666"/>
    <tableColumn id="7667" xr3:uid="{0CD25C48-D313-424A-BD8E-E8A4B27E7F52}" name="Column7667"/>
    <tableColumn id="7668" xr3:uid="{053D3E90-9E63-4B45-A4B5-33014121F500}" name="Column7668"/>
    <tableColumn id="7669" xr3:uid="{21798600-375C-478A-8DEE-A536D9F4D335}" name="Column7669"/>
    <tableColumn id="7670" xr3:uid="{FE8F95B3-D91A-4E68-AEB9-40339D970F90}" name="Column7670"/>
    <tableColumn id="7671" xr3:uid="{C63D7DCA-0C45-471C-A373-D2BB8EF6C91B}" name="Column7671"/>
    <tableColumn id="7672" xr3:uid="{88F287A2-6814-48C3-8404-83F04D65A822}" name="Column7672"/>
    <tableColumn id="7673" xr3:uid="{068E998E-E801-485B-B613-FF2A7EE3420D}" name="Column7673"/>
    <tableColumn id="7674" xr3:uid="{6D0EC95B-1122-4109-A772-3E3D22763120}" name="Column7674"/>
    <tableColumn id="7675" xr3:uid="{BCC92E43-B76B-4F5D-AF8E-36B267E45BB7}" name="Column7675"/>
    <tableColumn id="7676" xr3:uid="{11D960D7-82ED-48BC-95F5-D3A0F1B2944D}" name="Column7676"/>
    <tableColumn id="7677" xr3:uid="{18535C1B-BFA8-462B-9029-E12809A7E133}" name="Column7677"/>
    <tableColumn id="7678" xr3:uid="{FDD526D7-1F17-4DCA-B80D-F6F5E04CBDD0}" name="Column7678"/>
    <tableColumn id="7679" xr3:uid="{57E2EA16-464E-43A4-89B0-6647BE91A5BF}" name="Column7679"/>
    <tableColumn id="7680" xr3:uid="{CA0CE869-D70D-441B-B051-21DE2D73A9B8}" name="Column7680"/>
    <tableColumn id="7681" xr3:uid="{AF98BD4C-6054-4E0C-A036-EEC50F1F48CC}" name="Column7681"/>
    <tableColumn id="7682" xr3:uid="{99C0029D-A700-4A39-A980-D4CC87D7856B}" name="Column7682"/>
    <tableColumn id="7683" xr3:uid="{5FF69E85-2E6D-4093-A38D-8D486BD8BF52}" name="Column7683"/>
    <tableColumn id="7684" xr3:uid="{E2324EA5-D7F7-4178-A799-62A2C6BD3D42}" name="Column7684"/>
    <tableColumn id="7685" xr3:uid="{BFE99F14-EE80-4E09-8140-B068E3521181}" name="Column7685"/>
    <tableColumn id="7686" xr3:uid="{172386EC-D6AC-4CB4-893A-25E0F71CE0F6}" name="Column7686"/>
    <tableColumn id="7687" xr3:uid="{55077DB6-43A0-4549-9C7B-0AA3AAF63508}" name="Column7687"/>
    <tableColumn id="7688" xr3:uid="{5CE678E9-D2EF-4C75-963E-7FDA4F6097E0}" name="Column7688"/>
    <tableColumn id="7689" xr3:uid="{0FB23EB9-9033-4A2F-B9EB-EF2AAB8AE64B}" name="Column7689"/>
    <tableColumn id="7690" xr3:uid="{CA155DF8-FD73-4A70-A4B0-5E9A01877E19}" name="Column7690"/>
    <tableColumn id="7691" xr3:uid="{AE89ADE4-7523-4D4C-BA99-ACCB83D2A485}" name="Column7691"/>
    <tableColumn id="7692" xr3:uid="{780590F8-FE03-4050-8D58-E0FC87ED8AA0}" name="Column7692"/>
    <tableColumn id="7693" xr3:uid="{37D9572D-44ED-4475-97C8-ABE736514D5E}" name="Column7693"/>
    <tableColumn id="7694" xr3:uid="{4D5F073E-C627-42F2-9BC1-11067B6C9BF9}" name="Column7694"/>
    <tableColumn id="7695" xr3:uid="{8DAFF0C6-D48E-403E-AF0B-25FA71853E94}" name="Column7695"/>
    <tableColumn id="7696" xr3:uid="{24ABD99D-E5DE-438A-AFDE-8D033C0FD61E}" name="Column7696"/>
    <tableColumn id="7697" xr3:uid="{5C4EF4E4-E5F9-4780-AF16-1770F46BACEE}" name="Column7697"/>
    <tableColumn id="7698" xr3:uid="{E082056B-322F-4A84-8AD9-21A3485F474C}" name="Column7698"/>
    <tableColumn id="7699" xr3:uid="{5A2F6CDC-23DF-4E0E-89A3-305F6E97FA12}" name="Column7699"/>
    <tableColumn id="7700" xr3:uid="{CA08A3E9-A9CD-4BBC-9BB8-EDC104AF82AE}" name="Column7700"/>
    <tableColumn id="7701" xr3:uid="{A800E7B8-A39C-4479-96B9-05F8948D6BCB}" name="Column7701"/>
    <tableColumn id="7702" xr3:uid="{B7AB38DB-1D98-4412-9731-0B0611674792}" name="Column7702"/>
    <tableColumn id="7703" xr3:uid="{9B59881D-23BD-462D-97C5-0DAC8431C00C}" name="Column7703"/>
    <tableColumn id="7704" xr3:uid="{9DFA0787-CF85-41EA-8F00-24DCC03E8625}" name="Column7704"/>
    <tableColumn id="7705" xr3:uid="{167D8243-C6ED-4293-944E-A10788FBA3B9}" name="Column7705"/>
    <tableColumn id="7706" xr3:uid="{CD5106A7-FC8A-4CC0-BDDF-49B83E062C80}" name="Column7706"/>
    <tableColumn id="7707" xr3:uid="{3942EEF4-ED54-4377-8A82-0688D2BAB5D1}" name="Column7707"/>
    <tableColumn id="7708" xr3:uid="{030E1127-3EA0-452A-88E5-EBC9C0512E75}" name="Column7708"/>
    <tableColumn id="7709" xr3:uid="{1F2B1CE8-CE76-495A-87CF-5E933864C494}" name="Column7709"/>
    <tableColumn id="7710" xr3:uid="{F8B76FE2-E14E-4990-83EE-6F352927A5C6}" name="Column7710"/>
    <tableColumn id="7711" xr3:uid="{C3570C56-2421-44F9-B314-D22DB47DF3E7}" name="Column7711"/>
    <tableColumn id="7712" xr3:uid="{E071ECD5-A931-4E1F-B074-9861C37B8B5C}" name="Column7712"/>
    <tableColumn id="7713" xr3:uid="{70F4604C-36E5-49AC-A708-570AE96E9109}" name="Column7713"/>
    <tableColumn id="7714" xr3:uid="{3CB64063-07D8-414D-82AC-EB3B0DB4E66F}" name="Column7714"/>
    <tableColumn id="7715" xr3:uid="{186882B7-D707-4F4C-8999-5B38D5300F69}" name="Column7715"/>
    <tableColumn id="7716" xr3:uid="{42013FDA-7E9F-4641-960E-B6C34B41BC35}" name="Column7716"/>
    <tableColumn id="7717" xr3:uid="{C1D1EEA9-0B31-42AC-B313-B3A68B00F074}" name="Column7717"/>
    <tableColumn id="7718" xr3:uid="{338C84BF-5543-4069-A6F1-B8C864B2655C}" name="Column7718"/>
    <tableColumn id="7719" xr3:uid="{87C42C26-085C-46AF-9132-552CCBC3790F}" name="Column7719"/>
    <tableColumn id="7720" xr3:uid="{33D0555E-9109-4E20-90A3-90D744A91FF1}" name="Column7720"/>
    <tableColumn id="7721" xr3:uid="{D4756326-E6B3-4604-90F5-CE8B72C758DB}" name="Column7721"/>
    <tableColumn id="7722" xr3:uid="{467A8995-75F8-446F-9EF3-FB3F151C737D}" name="Column7722"/>
    <tableColumn id="7723" xr3:uid="{EB6CA6C9-9340-4AE0-AA2F-7AB13C4CD11F}" name="Column7723"/>
    <tableColumn id="7724" xr3:uid="{91A704EA-8BB0-4062-9C47-BA5379F2F145}" name="Column7724"/>
    <tableColumn id="7725" xr3:uid="{A727BCF7-EC46-476A-A228-6F2BA3BD935C}" name="Column7725"/>
    <tableColumn id="7726" xr3:uid="{E0BCBEFD-D37B-49A3-9572-5EA9435BD6FF}" name="Column7726"/>
    <tableColumn id="7727" xr3:uid="{82109C3F-EE92-43BE-A4C3-B885E91FAA43}" name="Column7727"/>
    <tableColumn id="7728" xr3:uid="{7A893F01-5596-4C9B-A220-EB3873EAB78E}" name="Column7728"/>
    <tableColumn id="7729" xr3:uid="{A73F1565-54C8-4CFE-8C48-19EAB7CDF54F}" name="Column7729"/>
    <tableColumn id="7730" xr3:uid="{9D1370F7-5508-468E-870E-1076CF620EAA}" name="Column7730"/>
    <tableColumn id="7731" xr3:uid="{7F364C09-1BFC-4870-A637-288458814FFF}" name="Column7731"/>
    <tableColumn id="7732" xr3:uid="{319EDB77-50E4-4380-BE25-B7683A5F2867}" name="Column7732"/>
    <tableColumn id="7733" xr3:uid="{940B8627-5A9B-4174-A972-F0A34EC2EBF8}" name="Column7733"/>
    <tableColumn id="7734" xr3:uid="{3139A843-FF34-43F9-986F-87549B023B7C}" name="Column7734"/>
    <tableColumn id="7735" xr3:uid="{13BE8D84-D963-4C42-953F-9B3B47D2A6D0}" name="Column7735"/>
    <tableColumn id="7736" xr3:uid="{7DA77E50-5949-422F-BC7C-B454FAFA2D65}" name="Column7736"/>
    <tableColumn id="7737" xr3:uid="{D324A7B3-1847-4FB0-81FA-79A5C49FB7FA}" name="Column7737"/>
    <tableColumn id="7738" xr3:uid="{4EF322B0-4B85-4C49-A988-7DF12A15325A}" name="Column7738"/>
    <tableColumn id="7739" xr3:uid="{BE5BE6C1-A080-4016-B6C9-AD86559045BF}" name="Column7739"/>
    <tableColumn id="7740" xr3:uid="{B87A1202-036D-40D8-A60B-73AC4D163FE0}" name="Column7740"/>
    <tableColumn id="7741" xr3:uid="{01D0027E-E0E7-4272-BC4E-D8BA98422D26}" name="Column7741"/>
    <tableColumn id="7742" xr3:uid="{9C8266FE-79C9-4DA4-8395-B12F196927B0}" name="Column7742"/>
    <tableColumn id="7743" xr3:uid="{CC4C894A-A3B3-45A6-8D93-1262EB4607C6}" name="Column7743"/>
    <tableColumn id="7744" xr3:uid="{0BD29080-8532-4EA2-B6D8-6BA796FCA638}" name="Column7744"/>
    <tableColumn id="7745" xr3:uid="{34804453-4518-4905-A030-9C363CADB52B}" name="Column7745"/>
    <tableColumn id="7746" xr3:uid="{97979474-5525-42DA-9027-A66F397A6810}" name="Column7746"/>
    <tableColumn id="7747" xr3:uid="{35B722C2-2D5A-42F1-B893-C9E9B0B5FBDE}" name="Column7747"/>
    <tableColumn id="7748" xr3:uid="{D7B33EC1-2F98-4B4C-A8A3-FEFA178FD99C}" name="Column7748"/>
    <tableColumn id="7749" xr3:uid="{ADD4E3A9-602C-47B1-AF0D-F8E158BD1CCA}" name="Column7749"/>
    <tableColumn id="7750" xr3:uid="{2C948608-8B22-4482-8220-C0687DA5397A}" name="Column7750"/>
    <tableColumn id="7751" xr3:uid="{9068D262-59BF-430F-9110-153ED8AC22C9}" name="Column7751"/>
    <tableColumn id="7752" xr3:uid="{11114C06-66A3-4905-B203-0E477E0C7D3E}" name="Column7752"/>
    <tableColumn id="7753" xr3:uid="{5EF12338-B65A-4A53-8A34-1368BD5B144B}" name="Column7753"/>
    <tableColumn id="7754" xr3:uid="{B2F5931B-57A3-4C24-9ECB-D70A326904B6}" name="Column7754"/>
    <tableColumn id="7755" xr3:uid="{6C076C9F-839F-465F-BC08-C15F8DE9D79F}" name="Column7755"/>
    <tableColumn id="7756" xr3:uid="{FEB85D93-7395-4DB9-BB9F-B9E862309EA6}" name="Column7756"/>
    <tableColumn id="7757" xr3:uid="{2CF327E4-AC2F-4414-9E5A-466D6E5FE8BB}" name="Column7757"/>
    <tableColumn id="7758" xr3:uid="{38D11B27-10C4-40CC-BF57-520C5D907BBA}" name="Column7758"/>
    <tableColumn id="7759" xr3:uid="{F7302E1D-6F8B-4B56-B188-84280F3F1723}" name="Column7759"/>
    <tableColumn id="7760" xr3:uid="{0EF5B9E7-1F22-4FB1-B7E2-372CDA093DB6}" name="Column7760"/>
    <tableColumn id="7761" xr3:uid="{A52A7034-6C1B-4965-B713-C938A2CE4BD1}" name="Column7761"/>
    <tableColumn id="7762" xr3:uid="{B55181B9-CB52-477D-B930-12D055FCF42D}" name="Column7762"/>
    <tableColumn id="7763" xr3:uid="{CA05F71C-2C95-4FC5-9C6D-CB7EB6BFA59D}" name="Column7763"/>
    <tableColumn id="7764" xr3:uid="{CBA3B990-20EF-4173-9B33-8BEA04B39F2E}" name="Column7764"/>
    <tableColumn id="7765" xr3:uid="{3337D380-626D-4A22-94ED-C6C99B7E1097}" name="Column7765"/>
    <tableColumn id="7766" xr3:uid="{3C94CDC1-4BB3-4A74-8D73-EC08B42D20D9}" name="Column7766"/>
    <tableColumn id="7767" xr3:uid="{3B85489F-4DE3-4E64-A334-F80B8D2EFA57}" name="Column7767"/>
    <tableColumn id="7768" xr3:uid="{3A94B7BB-B444-45E4-90B2-B948BCC75AAB}" name="Column7768"/>
    <tableColumn id="7769" xr3:uid="{9AE58979-2603-4829-BE27-B4E64248399D}" name="Column7769"/>
    <tableColumn id="7770" xr3:uid="{7E2FC2A2-A92D-49FC-A31B-24A1BFB73900}" name="Column7770"/>
    <tableColumn id="7771" xr3:uid="{F50D7C73-D70E-4F06-AF2D-56CB05EF6561}" name="Column7771"/>
    <tableColumn id="7772" xr3:uid="{A8FE74FD-B13C-47C5-85F6-90333F855319}" name="Column7772"/>
    <tableColumn id="7773" xr3:uid="{5FE1535E-0497-4681-AA7B-D7F19B8E5E42}" name="Column7773"/>
    <tableColumn id="7774" xr3:uid="{C7F4045C-FFA7-4F45-B879-16383E563AAD}" name="Column7774"/>
    <tableColumn id="7775" xr3:uid="{7115DF8D-B050-4C45-A368-A830A6E1501C}" name="Column7775"/>
    <tableColumn id="7776" xr3:uid="{5071FFF2-8A74-43C5-88DE-AF38BA8414C9}" name="Column7776"/>
    <tableColumn id="7777" xr3:uid="{F5D4BE39-DE14-4B7C-9079-B64714F0708D}" name="Column7777"/>
    <tableColumn id="7778" xr3:uid="{E017545B-7665-435B-BE8F-0A254533FBB7}" name="Column7778"/>
    <tableColumn id="7779" xr3:uid="{2FF3D435-B9F5-4FF5-9ACE-6F888E2D2CC6}" name="Column7779"/>
    <tableColumn id="7780" xr3:uid="{32057073-51EA-4FD5-850A-29F71C5318C9}" name="Column7780"/>
    <tableColumn id="7781" xr3:uid="{BBF59CC4-855E-462C-949F-11536AA279C4}" name="Column7781"/>
    <tableColumn id="7782" xr3:uid="{3E4AF6B9-6062-4E1C-B723-75B15F5C544C}" name="Column7782"/>
    <tableColumn id="7783" xr3:uid="{51733335-1074-45DC-B7EC-7155CEBF4D31}" name="Column7783"/>
    <tableColumn id="7784" xr3:uid="{581EDF23-14BC-4B3B-AB69-C5595A78A711}" name="Column7784"/>
    <tableColumn id="7785" xr3:uid="{36549593-C332-482B-98AA-41BCF98CA65B}" name="Column7785"/>
    <tableColumn id="7786" xr3:uid="{63E90114-ACA9-4B24-A872-22298A7EEB10}" name="Column7786"/>
    <tableColumn id="7787" xr3:uid="{3C543467-2B0D-475D-955A-230EA341ADFF}" name="Column7787"/>
    <tableColumn id="7788" xr3:uid="{0E944612-E786-4635-A07A-920C091FD7DD}" name="Column7788"/>
    <tableColumn id="7789" xr3:uid="{7409BF0B-63E5-4556-ACDE-11C77551B0C1}" name="Column7789"/>
    <tableColumn id="7790" xr3:uid="{3CAB81F7-DE14-421A-93D8-8C373F7C9A33}" name="Column7790"/>
    <tableColumn id="7791" xr3:uid="{E084E5FA-6C04-4566-844E-F7A577B62E5C}" name="Column7791"/>
    <tableColumn id="7792" xr3:uid="{54090471-6D22-443B-833C-08DE18708021}" name="Column7792"/>
    <tableColumn id="7793" xr3:uid="{D01A237C-0F9D-4862-B11E-3263897B2271}" name="Column7793"/>
    <tableColumn id="7794" xr3:uid="{20DB4DC4-1FAF-406D-9727-32DB646C01CA}" name="Column7794"/>
    <tableColumn id="7795" xr3:uid="{19FE8EF9-9719-408B-B042-7468C9AF99A7}" name="Column7795"/>
    <tableColumn id="7796" xr3:uid="{FDDFBBC2-7CF9-4EDE-BDEF-156E69A9965C}" name="Column7796"/>
    <tableColumn id="7797" xr3:uid="{65606FA6-822E-4DF3-B03A-80ADCE84BFEC}" name="Column7797"/>
    <tableColumn id="7798" xr3:uid="{DB24AC6A-D62F-4B5F-8997-EBBBFA4D007F}" name="Column7798"/>
    <tableColumn id="7799" xr3:uid="{BE800792-DD9B-48F5-BB0A-1D27C963C893}" name="Column7799"/>
    <tableColumn id="7800" xr3:uid="{8F8A710B-EA22-42CC-968A-526544554A44}" name="Column7800"/>
    <tableColumn id="7801" xr3:uid="{4BFF8E6C-F6A6-4AFB-9651-AE2F424FE410}" name="Column7801"/>
    <tableColumn id="7802" xr3:uid="{5C9CC323-7AEC-4D4C-BE7F-77903F6CC65B}" name="Column7802"/>
    <tableColumn id="7803" xr3:uid="{DFC2941C-A818-4DDC-A186-41B1F694F132}" name="Column7803"/>
    <tableColumn id="7804" xr3:uid="{C1EC7245-03E9-4539-9555-1D6C5AFE9309}" name="Column7804"/>
    <tableColumn id="7805" xr3:uid="{3110F6CA-C9AD-462A-82F2-3153E4AB4260}" name="Column7805"/>
    <tableColumn id="7806" xr3:uid="{232A375B-6AC2-49B1-AAD9-89D193F23E3F}" name="Column7806"/>
    <tableColumn id="7807" xr3:uid="{528B9776-C165-4A55-861E-CA226A88202D}" name="Column7807"/>
    <tableColumn id="7808" xr3:uid="{ED0614E3-4077-4A2E-84DA-E283362943C0}" name="Column7808"/>
    <tableColumn id="7809" xr3:uid="{78A252D9-88E7-4540-B321-AF96D82E3C36}" name="Column7809"/>
    <tableColumn id="7810" xr3:uid="{B7C86B85-7C9E-49A5-9901-C85F0D3C7F2B}" name="Column7810"/>
    <tableColumn id="7811" xr3:uid="{B207AF9C-EA37-4A4F-9521-0A0CDD6F275F}" name="Column7811"/>
    <tableColumn id="7812" xr3:uid="{D85B6774-539B-4C82-8BFE-F505DFCDD0B6}" name="Column7812"/>
    <tableColumn id="7813" xr3:uid="{E3790F4C-AD00-48D5-BC03-CF47361EFF3C}" name="Column7813"/>
    <tableColumn id="7814" xr3:uid="{061B0B30-C367-4BD7-8BAB-99ABD2C2EBF5}" name="Column7814"/>
    <tableColumn id="7815" xr3:uid="{535A2CF9-B530-478A-89D2-F4330386C547}" name="Column7815"/>
    <tableColumn id="7816" xr3:uid="{F8E59740-12E9-4176-8A3B-77FCB1960E32}" name="Column7816"/>
    <tableColumn id="7817" xr3:uid="{B792599B-6FBD-4672-BDEB-1D81B3E18573}" name="Column7817"/>
    <tableColumn id="7818" xr3:uid="{EFCC38C1-74B3-434A-8CD1-3F59BCD868B6}" name="Column7818"/>
    <tableColumn id="7819" xr3:uid="{21A1336E-A948-41AD-9D3B-F66C31CD13C7}" name="Column7819"/>
    <tableColumn id="7820" xr3:uid="{FA6E826A-AC61-4BF6-AAA0-349E3B236A6B}" name="Column7820"/>
    <tableColumn id="7821" xr3:uid="{9ED065E3-8383-402C-874F-4CEFC84C15C1}" name="Column7821"/>
    <tableColumn id="7822" xr3:uid="{DD5900AE-62E5-42BE-886A-5C52609F1DD3}" name="Column7822"/>
    <tableColumn id="7823" xr3:uid="{DAAEC7D9-4896-4794-B983-5153515DFCF9}" name="Column7823"/>
    <tableColumn id="7824" xr3:uid="{BB1D557E-8A10-4D2E-AEB7-84448091AE69}" name="Column7824"/>
    <tableColumn id="7825" xr3:uid="{5916A385-4946-4FFF-BE68-E19D30A3C261}" name="Column7825"/>
    <tableColumn id="7826" xr3:uid="{5CFE5092-D609-42D6-9F6D-8E3E5A6D728A}" name="Column7826"/>
    <tableColumn id="7827" xr3:uid="{1E0BEAFB-3768-46ED-B513-1B3FCE64750C}" name="Column7827"/>
    <tableColumn id="7828" xr3:uid="{4477096B-F454-4B6E-A451-F08A31A29BB9}" name="Column7828"/>
    <tableColumn id="7829" xr3:uid="{DABAE10B-8683-4C37-9974-FA33428B2AB3}" name="Column7829"/>
    <tableColumn id="7830" xr3:uid="{71FA8289-7C20-4873-8BA4-3BDA8CBBA289}" name="Column7830"/>
    <tableColumn id="7831" xr3:uid="{B812147B-16AD-4EF8-8183-C230A0F2D04C}" name="Column7831"/>
    <tableColumn id="7832" xr3:uid="{9047C7B6-7F4F-4040-8021-72FA93D4F628}" name="Column7832"/>
    <tableColumn id="7833" xr3:uid="{4654A983-A00A-4AF7-9E1A-FD438A12421D}" name="Column7833"/>
    <tableColumn id="7834" xr3:uid="{54C6E6CC-EC38-4F07-8BF3-7857127E215D}" name="Column7834"/>
    <tableColumn id="7835" xr3:uid="{28628325-817B-4668-A7D7-ABF472844C69}" name="Column7835"/>
    <tableColumn id="7836" xr3:uid="{71EE7992-988F-4672-966B-8B68AD6F3F7C}" name="Column7836"/>
    <tableColumn id="7837" xr3:uid="{04FC4137-A6C2-4F4B-80D7-F1E39C316F90}" name="Column7837"/>
    <tableColumn id="7838" xr3:uid="{75701BB8-22B7-4426-B1B2-A8A0A7D2B5A3}" name="Column7838"/>
    <tableColumn id="7839" xr3:uid="{80B79571-E04D-448D-A337-6A7478C55EC2}" name="Column7839"/>
    <tableColumn id="7840" xr3:uid="{E562D3C7-2E10-42BC-83EC-A48F771128B6}" name="Column7840"/>
    <tableColumn id="7841" xr3:uid="{8B460ABA-D1B5-4AB4-AFCE-6A4ADA02771C}" name="Column7841"/>
    <tableColumn id="7842" xr3:uid="{88B3191E-A57E-4748-A582-97CB41D945A3}" name="Column7842"/>
    <tableColumn id="7843" xr3:uid="{0772D78A-9348-4268-A876-919EBF258A47}" name="Column7843"/>
    <tableColumn id="7844" xr3:uid="{60086694-5ABA-40AA-BB56-9090CC571B86}" name="Column7844"/>
    <tableColumn id="7845" xr3:uid="{A999D475-32D4-45F9-8CED-356331EEA829}" name="Column7845"/>
    <tableColumn id="7846" xr3:uid="{CF27605A-A947-4444-A051-B8DA03A0E0AC}" name="Column7846"/>
    <tableColumn id="7847" xr3:uid="{5E6A5950-D73B-4124-9CF0-803E4893CF77}" name="Column7847"/>
    <tableColumn id="7848" xr3:uid="{022B3B4B-7FCB-4369-ADAC-CC2F1400C00F}" name="Column7848"/>
    <tableColumn id="7849" xr3:uid="{9F18752B-D527-4A75-828F-A9CC865C2AF3}" name="Column7849"/>
    <tableColumn id="7850" xr3:uid="{2B01A5B6-F92D-40B1-B8F6-5594EFFAB6F1}" name="Column7850"/>
    <tableColumn id="7851" xr3:uid="{617E651A-21B5-4AA1-A9F4-9C8C96C30999}" name="Column7851"/>
    <tableColumn id="7852" xr3:uid="{52A57C09-029F-44C9-8FCE-E9739997A3E1}" name="Column7852"/>
    <tableColumn id="7853" xr3:uid="{EA43C3C9-DF99-4716-A6C2-343B0F2C1F23}" name="Column7853"/>
    <tableColumn id="7854" xr3:uid="{50E26618-12CB-4601-82F5-E0C4529EF6CB}" name="Column7854"/>
    <tableColumn id="7855" xr3:uid="{A9C92B62-8BA4-4FD8-B599-CC49B780A95E}" name="Column7855"/>
    <tableColumn id="7856" xr3:uid="{63164F18-04A8-4D46-B78B-90B1B1B5FC59}" name="Column7856"/>
    <tableColumn id="7857" xr3:uid="{A1B49D54-4CA6-4D88-AAD6-1005DF3B2551}" name="Column7857"/>
    <tableColumn id="7858" xr3:uid="{96765461-4283-46E3-BB51-F8DB48787A1B}" name="Column7858"/>
    <tableColumn id="7859" xr3:uid="{8137846E-4A43-475D-82FA-4E720A42851A}" name="Column7859"/>
    <tableColumn id="7860" xr3:uid="{3113570B-6299-4625-A1B8-F4163E0DB07C}" name="Column7860"/>
    <tableColumn id="7861" xr3:uid="{A9FDABE7-3853-4BB6-9EB4-88B9F23BA2B7}" name="Column7861"/>
    <tableColumn id="7862" xr3:uid="{6B27A3DF-7F82-40F9-810B-6AAEDDC8AF37}" name="Column7862"/>
    <tableColumn id="7863" xr3:uid="{43D5FB71-B0EA-4AAA-BD08-FCC162B0EBB7}" name="Column7863"/>
    <tableColumn id="7864" xr3:uid="{7EF21A6C-8FF2-4B32-95A0-6C4279499EC8}" name="Column7864"/>
    <tableColumn id="7865" xr3:uid="{976BD8C5-3C3D-4F89-84FC-4A479C640937}" name="Column7865"/>
    <tableColumn id="7866" xr3:uid="{6756DDEE-C474-4660-A703-27577B7EF79D}" name="Column7866"/>
    <tableColumn id="7867" xr3:uid="{0E159A3F-17C6-415D-97C7-59EA8F8D6A81}" name="Column7867"/>
    <tableColumn id="7868" xr3:uid="{0929A0CC-249E-4CCD-9132-F7E04DAC6C34}" name="Column7868"/>
    <tableColumn id="7869" xr3:uid="{2CDA0942-80A8-49B5-B6F7-7666B5C72EE8}" name="Column7869"/>
    <tableColumn id="7870" xr3:uid="{7BD47FE9-2F08-41D2-B010-FCD392B00DC3}" name="Column7870"/>
    <tableColumn id="7871" xr3:uid="{A061C543-8CF0-418F-A453-45AB7E1BC42F}" name="Column7871"/>
    <tableColumn id="7872" xr3:uid="{3A8DBB75-3924-45ED-A982-6046B0D1B501}" name="Column7872"/>
    <tableColumn id="7873" xr3:uid="{11076864-C0FC-43B2-9F5F-4EEDC08C2642}" name="Column7873"/>
    <tableColumn id="7874" xr3:uid="{D839E6FC-CF34-43F1-9104-BA5D31A9B81C}" name="Column7874"/>
    <tableColumn id="7875" xr3:uid="{F45B4437-6BF3-4E6A-883F-F748A6DC7BFD}" name="Column7875"/>
    <tableColumn id="7876" xr3:uid="{8FC6F407-A988-401A-A791-9FC5C6F908B2}" name="Column7876"/>
    <tableColumn id="7877" xr3:uid="{50EB042A-EC0C-4BA2-9354-236736AF0052}" name="Column7877"/>
    <tableColumn id="7878" xr3:uid="{726FEF6A-7692-49E8-8C0B-BF09EC785D7C}" name="Column7878"/>
    <tableColumn id="7879" xr3:uid="{80AF1B76-9E22-4953-8FB3-00B3AFB5EF79}" name="Column7879"/>
    <tableColumn id="7880" xr3:uid="{A71F25B7-A39D-410A-AB4A-B40E930D33DD}" name="Column7880"/>
    <tableColumn id="7881" xr3:uid="{C045BF75-8BBC-4CB5-8846-721ADD4A950A}" name="Column7881"/>
    <tableColumn id="7882" xr3:uid="{C91EABDD-17E7-4F2B-B3CE-3DB9ABA02D0B}" name="Column7882"/>
    <tableColumn id="7883" xr3:uid="{4610B2E3-84D4-48AF-9908-9C624BDA1313}" name="Column7883"/>
    <tableColumn id="7884" xr3:uid="{C26CF006-084C-4EF4-8AAE-7A9595C50EB1}" name="Column7884"/>
    <tableColumn id="7885" xr3:uid="{317F4AB4-3936-4185-BFB9-377E301C05A4}" name="Column7885"/>
    <tableColumn id="7886" xr3:uid="{D3EFE6CA-9B27-42B3-80AB-ACD506E264E3}" name="Column7886"/>
    <tableColumn id="7887" xr3:uid="{47CA2DEA-D757-42D7-B8ED-491C346DDB6B}" name="Column7887"/>
    <tableColumn id="7888" xr3:uid="{2F585F4C-1B3C-4E7A-87AB-A5B20270AD5F}" name="Column7888"/>
    <tableColumn id="7889" xr3:uid="{4A0FD7BA-45B8-4BBA-8FCF-C8010D16B367}" name="Column7889"/>
    <tableColumn id="7890" xr3:uid="{8E37C2C2-C9E9-4BB0-A681-D23AC5DE191E}" name="Column7890"/>
    <tableColumn id="7891" xr3:uid="{FAF61C2F-6032-4274-978B-FF68A77E60E6}" name="Column7891"/>
    <tableColumn id="7892" xr3:uid="{789BA636-F4E2-48CC-986F-33B905F8BFC3}" name="Column7892"/>
    <tableColumn id="7893" xr3:uid="{D289EAD7-DFC8-40D4-9E02-2C36AA46826C}" name="Column7893"/>
    <tableColumn id="7894" xr3:uid="{F33E9814-3B94-4BEC-B3CA-61C9C5541D1C}" name="Column7894"/>
    <tableColumn id="7895" xr3:uid="{07550F23-5A35-4976-90C3-21196583A5DD}" name="Column7895"/>
    <tableColumn id="7896" xr3:uid="{FD80AF59-3AD1-48F4-979E-E055BF8DCCBA}" name="Column7896"/>
    <tableColumn id="7897" xr3:uid="{B9A26D38-0E98-469D-A3C9-3BAE1D9AEABA}" name="Column7897"/>
    <tableColumn id="7898" xr3:uid="{17DF55E2-0B95-4E3F-B20F-B66329238E64}" name="Column7898"/>
    <tableColumn id="7899" xr3:uid="{65DD3385-55E4-4F29-94BD-42D79633E71A}" name="Column7899"/>
    <tableColumn id="7900" xr3:uid="{E5FA4FB0-93B1-444D-819A-DF73C7902C5B}" name="Column7900"/>
    <tableColumn id="7901" xr3:uid="{0617E53D-EAD9-4440-A904-160A76E9AEED}" name="Column7901"/>
    <tableColumn id="7902" xr3:uid="{E3C4850A-65DD-4EC9-951C-697085614B58}" name="Column7902"/>
    <tableColumn id="7903" xr3:uid="{58EA1991-3AAB-47F6-A1EE-5BB905DC77A3}" name="Column7903"/>
    <tableColumn id="7904" xr3:uid="{386E5C90-EE1D-4F43-93A4-AFE5D331AF35}" name="Column7904"/>
    <tableColumn id="7905" xr3:uid="{3DF57AE5-4890-407C-B033-9C5BF385698C}" name="Column7905"/>
    <tableColumn id="7906" xr3:uid="{100428BA-6E86-470E-850E-11D46F3935F1}" name="Column7906"/>
    <tableColumn id="7907" xr3:uid="{4FB71A52-EED0-4765-A27B-A7408815D4FC}" name="Column7907"/>
    <tableColumn id="7908" xr3:uid="{39B1A2FB-C197-4A1B-873E-677FFB9DC729}" name="Column7908"/>
    <tableColumn id="7909" xr3:uid="{49C32393-4A58-48B3-8E50-769E1B690161}" name="Column7909"/>
    <tableColumn id="7910" xr3:uid="{6C6F6BA3-1372-49F2-97F6-558AF5600DDA}" name="Column7910"/>
    <tableColumn id="7911" xr3:uid="{BF8CEE01-E34F-4492-9F24-86E8AAA11767}" name="Column7911"/>
    <tableColumn id="7912" xr3:uid="{B71D86DA-13BB-4F84-A7C4-DEC170BF3AD4}" name="Column7912"/>
    <tableColumn id="7913" xr3:uid="{1EF4EE70-2F95-4266-B7CA-FD48C88F4B98}" name="Column7913"/>
    <tableColumn id="7914" xr3:uid="{959D6A84-3C2B-44AB-9B2D-5BC9EBD3EF1A}" name="Column7914"/>
    <tableColumn id="7915" xr3:uid="{05436F6A-5F51-4779-B78D-723E194FC615}" name="Column7915"/>
    <tableColumn id="7916" xr3:uid="{ED57BB9F-CFC0-4B28-9C9D-20D2AF028867}" name="Column7916"/>
    <tableColumn id="7917" xr3:uid="{46C985EC-91F4-4E82-85CD-E6D3022576CF}" name="Column7917"/>
    <tableColumn id="7918" xr3:uid="{70B037A4-531E-4A56-A817-7D2657425162}" name="Column7918"/>
    <tableColumn id="7919" xr3:uid="{3849EF5E-576C-404F-BE0D-9D89B935B5FC}" name="Column7919"/>
    <tableColumn id="7920" xr3:uid="{48398D35-64F4-4A67-A495-26EB8951EC0C}" name="Column7920"/>
    <tableColumn id="7921" xr3:uid="{D78860B0-FD7A-4333-BC47-CF1B2D1F197D}" name="Column7921"/>
    <tableColumn id="7922" xr3:uid="{8E3EECEB-FBC1-4A25-81CB-BDF52F356FBB}" name="Column7922"/>
    <tableColumn id="7923" xr3:uid="{D62AB281-FDB8-4D92-B529-B5BED0062467}" name="Column7923"/>
    <tableColumn id="7924" xr3:uid="{19D98CE0-C42A-40B2-8B28-DCC5ABD51B22}" name="Column7924"/>
    <tableColumn id="7925" xr3:uid="{03E6ECC7-B2F2-4695-A7CF-8BDC87777E63}" name="Column7925"/>
    <tableColumn id="7926" xr3:uid="{3CA57B3F-2EF6-4B93-9AFF-33C2CF47A8FD}" name="Column7926"/>
    <tableColumn id="7927" xr3:uid="{0A9276FA-AA33-4164-9508-759B586A42AF}" name="Column7927"/>
    <tableColumn id="7928" xr3:uid="{7BDE953B-23B0-481B-A726-4ABD94880E56}" name="Column7928"/>
    <tableColumn id="7929" xr3:uid="{AF280B44-95A0-4816-886C-00E1A56E3E93}" name="Column7929"/>
    <tableColumn id="7930" xr3:uid="{052D0B4B-7CF1-429B-869B-BA70E77AE6F0}" name="Column7930"/>
    <tableColumn id="7931" xr3:uid="{7F98A434-6923-42F1-9C27-D725FDC8835E}" name="Column7931"/>
    <tableColumn id="7932" xr3:uid="{B64A7EC4-0CE8-4344-9659-B615006E361D}" name="Column7932"/>
    <tableColumn id="7933" xr3:uid="{C455C179-81DC-4DFE-B098-2C2BCDAB471A}" name="Column7933"/>
    <tableColumn id="7934" xr3:uid="{4D4EC1D4-AC3E-4424-BC2D-070C2322C1FD}" name="Column7934"/>
    <tableColumn id="7935" xr3:uid="{36E81853-F36E-40FF-9A52-27F466538EE1}" name="Column7935"/>
    <tableColumn id="7936" xr3:uid="{A7306AF0-DBA3-4E9D-BE58-9B909671333E}" name="Column7936"/>
    <tableColumn id="7937" xr3:uid="{C01D8D23-965C-415D-9C20-E87FD02411AA}" name="Column7937"/>
    <tableColumn id="7938" xr3:uid="{5D1B16B4-ED4D-4A0F-B1DC-ECFA9C4D4AF2}" name="Column7938"/>
    <tableColumn id="7939" xr3:uid="{57A298B8-FC92-4A79-AD1F-542B3F0AE7DE}" name="Column7939"/>
    <tableColumn id="7940" xr3:uid="{BD014040-439F-4E0F-BDB1-46D90CB39A9D}" name="Column7940"/>
    <tableColumn id="7941" xr3:uid="{5F363189-AC60-4016-8375-E1F29E296D15}" name="Column7941"/>
    <tableColumn id="7942" xr3:uid="{8FF9375D-E402-40D8-955B-41B3A0F02196}" name="Column7942"/>
    <tableColumn id="7943" xr3:uid="{3A02CB3C-7D66-4C7C-8C4F-C58EA81031BF}" name="Column7943"/>
    <tableColumn id="7944" xr3:uid="{FDEF7FBB-32B0-4FFD-803A-3D8D3F1E7C7F}" name="Column7944"/>
    <tableColumn id="7945" xr3:uid="{7D03A433-9259-4BDA-9CD5-13B9280B4410}" name="Column7945"/>
    <tableColumn id="7946" xr3:uid="{D5162670-0B5C-49A7-B5A9-EC6A7E9D969C}" name="Column7946"/>
    <tableColumn id="7947" xr3:uid="{F2AF1C2E-235A-441F-A67A-988BA4687E3B}" name="Column7947"/>
    <tableColumn id="7948" xr3:uid="{596E87BB-4BB9-4563-BB63-9B4D3BA2BFA3}" name="Column7948"/>
    <tableColumn id="7949" xr3:uid="{786A1756-3872-4B28-82C1-A2848EC909CF}" name="Column7949"/>
    <tableColumn id="7950" xr3:uid="{1DF764E6-9CB6-49E2-8B7C-3CDE7EF4B596}" name="Column7950"/>
    <tableColumn id="7951" xr3:uid="{0A22815F-2875-4313-A098-5F6754F86AB9}" name="Column7951"/>
    <tableColumn id="7952" xr3:uid="{BBE8F01C-1B6A-493E-BAE9-3EC1CD9BEF0E}" name="Column7952"/>
    <tableColumn id="7953" xr3:uid="{B99B1A30-B5F5-4204-B8A6-87DC604C63AD}" name="Column7953"/>
    <tableColumn id="7954" xr3:uid="{F68A3F62-131C-47AE-BBE2-558906EC2D39}" name="Column7954"/>
    <tableColumn id="7955" xr3:uid="{F4BF57CB-0D38-47E9-97A9-F6411D261E42}" name="Column7955"/>
    <tableColumn id="7956" xr3:uid="{CD48A865-C2F7-441C-97E2-C52C0EAD6A56}" name="Column7956"/>
    <tableColumn id="7957" xr3:uid="{EF6C0A3A-FE8C-40BA-B8E3-E644FDBF8F8E}" name="Column7957"/>
    <tableColumn id="7958" xr3:uid="{BC2A1D52-E9F5-4E12-A9C1-02C5DD00A84C}" name="Column7958"/>
    <tableColumn id="7959" xr3:uid="{0F7E420F-13EC-4F33-8E5F-71E5CD203B40}" name="Column7959"/>
    <tableColumn id="7960" xr3:uid="{BA1CE061-1935-4BF3-92EF-588DCE3D6AE8}" name="Column7960"/>
    <tableColumn id="7961" xr3:uid="{F56620FF-4E98-4B03-B365-AF9505A08267}" name="Column7961"/>
    <tableColumn id="7962" xr3:uid="{3A30A270-D1CA-4906-979C-6E404802B135}" name="Column7962"/>
    <tableColumn id="7963" xr3:uid="{4B3500E4-92B5-4F73-BA79-6E45C886393F}" name="Column7963"/>
    <tableColumn id="7964" xr3:uid="{24961F03-286C-41FF-943C-739EC72CD4CE}" name="Column7964"/>
    <tableColumn id="7965" xr3:uid="{07C64DE5-45D2-44F7-A5A4-153F87013F61}" name="Column7965"/>
    <tableColumn id="7966" xr3:uid="{BA9F72C0-0DAE-4A87-A3E1-9E17AD0C865F}" name="Column7966"/>
    <tableColumn id="7967" xr3:uid="{339B5198-8F66-448F-887D-A3C03AB114B1}" name="Column7967"/>
    <tableColumn id="7968" xr3:uid="{3631D74A-EC97-4C9D-BAEB-0DC45CAE86F7}" name="Column7968"/>
    <tableColumn id="7969" xr3:uid="{E89F7D46-9F06-45E5-9D6A-CD33CE231ECA}" name="Column7969"/>
    <tableColumn id="7970" xr3:uid="{659F4908-C86C-4ED5-9CFB-9D558653F98D}" name="Column7970"/>
    <tableColumn id="7971" xr3:uid="{15EDEDFE-CC17-4A8F-A423-1B9FAE9FD657}" name="Column7971"/>
    <tableColumn id="7972" xr3:uid="{6D3BDFC5-9450-47FA-BAD9-328C68F6793D}" name="Column7972"/>
    <tableColumn id="7973" xr3:uid="{5B6A2DDA-DE79-4111-BA0B-F83ABCAD71D0}" name="Column7973"/>
    <tableColumn id="7974" xr3:uid="{A31F22CD-82C6-44B1-A6F9-A227D9D73B06}" name="Column7974"/>
    <tableColumn id="7975" xr3:uid="{FA5462C7-E714-40C7-AE1A-F90EC9669AB3}" name="Column7975"/>
    <tableColumn id="7976" xr3:uid="{B43DA760-BF40-4D8A-9D47-66462E04DC05}" name="Column7976"/>
    <tableColumn id="7977" xr3:uid="{44CF2593-0758-4F74-AF73-92289FEF07F0}" name="Column7977"/>
    <tableColumn id="7978" xr3:uid="{A7422C74-D6A3-4A1B-A405-B81707900C28}" name="Column7978"/>
    <tableColumn id="7979" xr3:uid="{3A9EF951-24B6-4368-986B-F8608914C40F}" name="Column7979"/>
    <tableColumn id="7980" xr3:uid="{EF215FE1-1934-4187-AAD9-1940FA486D6C}" name="Column7980"/>
    <tableColumn id="7981" xr3:uid="{7F810B1F-3BB0-4EA6-91BC-1757B4592BE4}" name="Column7981"/>
    <tableColumn id="7982" xr3:uid="{828E1DE8-B8CA-491B-8C7C-8C5810300578}" name="Column7982"/>
    <tableColumn id="7983" xr3:uid="{D7AFC164-12A3-47DB-AD2B-679B8E562451}" name="Column7983"/>
    <tableColumn id="7984" xr3:uid="{CB98325F-B852-4366-9C15-1447434835D5}" name="Column7984"/>
    <tableColumn id="7985" xr3:uid="{A811F004-36F7-41DF-B60D-AE34496D87A2}" name="Column7985"/>
    <tableColumn id="7986" xr3:uid="{01A9C998-81AA-46CE-8ECA-222A13A15F7C}" name="Column7986"/>
    <tableColumn id="7987" xr3:uid="{746696A3-27F7-4457-A8A7-92E4A4818AE1}" name="Column7987"/>
    <tableColumn id="7988" xr3:uid="{DDE7BB5D-086F-43EB-890B-F239762B89A2}" name="Column7988"/>
    <tableColumn id="7989" xr3:uid="{0AAFB99B-D683-4499-8C6F-C5000B2A702E}" name="Column7989"/>
    <tableColumn id="7990" xr3:uid="{F4D4E5DA-60DE-4173-8106-4BFD63F2C9FA}" name="Column7990"/>
    <tableColumn id="7991" xr3:uid="{09B9F1F9-39BA-4383-8B1B-D1602B1288C1}" name="Column7991"/>
    <tableColumn id="7992" xr3:uid="{F02CCCD6-3AD2-4984-AE32-B2199096D98C}" name="Column7992"/>
    <tableColumn id="7993" xr3:uid="{AF648CDD-74DF-42F1-BA8D-7C068ADAC53B}" name="Column7993"/>
    <tableColumn id="7994" xr3:uid="{E6203856-616A-4FCD-8E2A-84CE8F30BA85}" name="Column7994"/>
    <tableColumn id="7995" xr3:uid="{2E7900BD-8FE2-4E60-88E3-81EDFA10F28A}" name="Column7995"/>
    <tableColumn id="7996" xr3:uid="{D907DD6C-113B-4D1E-8B69-D62DF3C68C7C}" name="Column7996"/>
    <tableColumn id="7997" xr3:uid="{1BB5A63D-46EB-4128-AA29-01B59047A342}" name="Column7997"/>
    <tableColumn id="7998" xr3:uid="{61AA56C1-9533-49DF-A50E-B065856CE6F6}" name="Column7998"/>
    <tableColumn id="7999" xr3:uid="{0A74A27D-A94B-49C9-A0EF-CB2468BA8564}" name="Column7999"/>
    <tableColumn id="8000" xr3:uid="{B4422CF3-637F-421E-B601-1705937B3749}" name="Column8000"/>
    <tableColumn id="8001" xr3:uid="{F1176D90-BFDD-4564-8131-CFA753D4080B}" name="Column8001"/>
    <tableColumn id="8002" xr3:uid="{E1689780-E0BA-409E-A9A8-24F86D3F6A25}" name="Column8002"/>
    <tableColumn id="8003" xr3:uid="{25F62BBF-8189-45DB-886D-ECB59F04E3AA}" name="Column8003"/>
    <tableColumn id="8004" xr3:uid="{AD55E582-6F34-4D9F-97F1-A747159C857C}" name="Column8004"/>
    <tableColumn id="8005" xr3:uid="{ED1AFC91-40B3-4DC5-B164-F21DAD40A00F}" name="Column8005"/>
    <tableColumn id="8006" xr3:uid="{007FD1C2-6E42-42B4-A8C8-DE21A4A819F0}" name="Column8006"/>
    <tableColumn id="8007" xr3:uid="{35F508E2-764A-4E8A-877E-FB4CC7103DD5}" name="Column8007"/>
    <tableColumn id="8008" xr3:uid="{AE26A307-D3DD-4DD5-BE43-F751A9D0D6C2}" name="Column8008"/>
    <tableColumn id="8009" xr3:uid="{39334495-C844-45F8-99C6-13E5C1FDA5CC}" name="Column8009"/>
    <tableColumn id="8010" xr3:uid="{65DCE90D-BAA4-4370-BF9C-B521983BBA2D}" name="Column8010"/>
    <tableColumn id="8011" xr3:uid="{1E5FBB25-B74C-4D54-B1FF-0F3173D52F91}" name="Column8011"/>
    <tableColumn id="8012" xr3:uid="{31955145-663E-44C4-AF55-230A3D12E9D9}" name="Column8012"/>
    <tableColumn id="8013" xr3:uid="{8C02F983-80BD-4630-BDAC-387B7D385321}" name="Column8013"/>
    <tableColumn id="8014" xr3:uid="{768DF05C-8468-4926-BB55-D8272321DEFA}" name="Column8014"/>
    <tableColumn id="8015" xr3:uid="{09520FC0-5FA2-4DB3-99F1-5BFB9A80EA4E}" name="Column8015"/>
    <tableColumn id="8016" xr3:uid="{8F5B3F76-F706-4D55-ACFF-0B0FEDD3BB9B}" name="Column8016"/>
    <tableColumn id="8017" xr3:uid="{E040FCBC-A82F-44DD-8211-D2D93A68E69A}" name="Column8017"/>
    <tableColumn id="8018" xr3:uid="{A7EC6035-E5C2-4DFA-8F8F-C68C8DC7DCD1}" name="Column8018"/>
    <tableColumn id="8019" xr3:uid="{3EB9795A-68FF-4F33-BE9D-17321D2F8C64}" name="Column8019"/>
    <tableColumn id="8020" xr3:uid="{6434DDF0-6348-4DF5-A1F9-2831A8A3EE86}" name="Column8020"/>
    <tableColumn id="8021" xr3:uid="{CC29E223-8314-4D31-AA73-FA9A053C50BD}" name="Column8021"/>
    <tableColumn id="8022" xr3:uid="{90F86089-25EC-4129-BF14-E97BE3985165}" name="Column8022"/>
    <tableColumn id="8023" xr3:uid="{C9E05665-FB66-45C9-94CE-5DCC8D12E676}" name="Column8023"/>
    <tableColumn id="8024" xr3:uid="{E7CE4525-B234-4C66-AF0C-400BCCDD81B8}" name="Column8024"/>
    <tableColumn id="8025" xr3:uid="{F9411305-234C-4EB3-BC11-D85D48EF6459}" name="Column8025"/>
    <tableColumn id="8026" xr3:uid="{A79C55FF-30D4-495D-B436-2C27ED957C11}" name="Column8026"/>
    <tableColumn id="8027" xr3:uid="{EB7FE243-A888-4C50-ADE6-BA976362F9ED}" name="Column8027"/>
    <tableColumn id="8028" xr3:uid="{EBDCD1C9-EB11-4D53-B57B-C83CCC473DC6}" name="Column8028"/>
    <tableColumn id="8029" xr3:uid="{7FE9A7E1-A30A-4B4B-AFAC-2C1C2F223E93}" name="Column8029"/>
    <tableColumn id="8030" xr3:uid="{585FC916-1CC7-4DF7-B0DB-E37613A24260}" name="Column8030"/>
    <tableColumn id="8031" xr3:uid="{B8C6BDF7-7BC7-44B5-B0F7-8BFFA9517EB3}" name="Column8031"/>
    <tableColumn id="8032" xr3:uid="{5A528B10-D758-4663-BA9D-8CC75D4976BE}" name="Column8032"/>
    <tableColumn id="8033" xr3:uid="{D5316CB5-804A-4FAB-B7B0-DEF3E8C5D7DA}" name="Column8033"/>
    <tableColumn id="8034" xr3:uid="{D041EEC2-D7E6-4D86-A7AB-1BB65FA9E7BB}" name="Column8034"/>
    <tableColumn id="8035" xr3:uid="{AE556C7B-142A-4D14-B97C-1F42A7DA8BF4}" name="Column8035"/>
    <tableColumn id="8036" xr3:uid="{DB67F3D4-82F1-40DE-87C6-E184EE4D9413}" name="Column8036"/>
    <tableColumn id="8037" xr3:uid="{7C3A57D1-03FC-40DB-A261-77F511823D95}" name="Column8037"/>
    <tableColumn id="8038" xr3:uid="{AA06F649-E4BF-4259-9065-23F92E28D5BD}" name="Column8038"/>
    <tableColumn id="8039" xr3:uid="{1516186B-1462-4BF3-A9E1-81D6837935EF}" name="Column8039"/>
    <tableColumn id="8040" xr3:uid="{B6969506-3D8C-4446-9AA2-03CFFBC1B6C2}" name="Column8040"/>
    <tableColumn id="8041" xr3:uid="{CEEB5BBB-31F5-4185-BF50-2E96EFC19E97}" name="Column8041"/>
    <tableColumn id="8042" xr3:uid="{DB8791C6-6887-48A8-8F08-0D03A3078187}" name="Column8042"/>
    <tableColumn id="8043" xr3:uid="{EB03A4BC-E323-43A1-A9ED-9BE41E6A1D9A}" name="Column8043"/>
    <tableColumn id="8044" xr3:uid="{CE3BDC55-F982-48C9-9376-67469D8D5DD1}" name="Column8044"/>
    <tableColumn id="8045" xr3:uid="{1A2495B0-1EE1-4951-869D-F0E1A6905839}" name="Column8045"/>
    <tableColumn id="8046" xr3:uid="{570DCAA3-2606-4CF4-8812-6D5C67EF7D21}" name="Column8046"/>
    <tableColumn id="8047" xr3:uid="{B09F70B5-DCFD-4339-B76C-6823DDEDF3F4}" name="Column8047"/>
    <tableColumn id="8048" xr3:uid="{4233E8D5-5BD8-4407-833B-7B42FFC9F512}" name="Column8048"/>
    <tableColumn id="8049" xr3:uid="{AFD38E59-737A-4A3A-82CA-6DB8C574A3CA}" name="Column8049"/>
    <tableColumn id="8050" xr3:uid="{6E685D8F-3262-412E-8064-9A3E80FCCE5D}" name="Column8050"/>
    <tableColumn id="8051" xr3:uid="{B2BFBFDF-465D-46B9-B169-6EA53D454DEA}" name="Column8051"/>
    <tableColumn id="8052" xr3:uid="{436E95D4-A9AB-42D9-A05E-7D4B0E007325}" name="Column8052"/>
    <tableColumn id="8053" xr3:uid="{4A48DC79-E34A-4450-9452-7EE3810604D1}" name="Column8053"/>
    <tableColumn id="8054" xr3:uid="{6A5093E9-ED76-49A2-9FF0-4D788BCBA6A6}" name="Column8054"/>
    <tableColumn id="8055" xr3:uid="{91A59BB3-2366-440F-832D-BFD3953B0923}" name="Column8055"/>
    <tableColumn id="8056" xr3:uid="{1F5A5F0A-85D1-4E29-A164-85EB87CB1F6D}" name="Column8056"/>
    <tableColumn id="8057" xr3:uid="{2018D953-73FC-44E1-8C45-36358768C827}" name="Column8057"/>
    <tableColumn id="8058" xr3:uid="{DF705BD1-9150-4064-BAF1-15C335FD781B}" name="Column8058"/>
    <tableColumn id="8059" xr3:uid="{42EF4CFF-F160-498B-B16D-439AB8BE2D8D}" name="Column8059"/>
    <tableColumn id="8060" xr3:uid="{46D48C89-B51D-4084-B275-9F130774C6F0}" name="Column8060"/>
    <tableColumn id="8061" xr3:uid="{E53A6908-5E9D-4979-9CEF-202CD9F4A4E2}" name="Column8061"/>
    <tableColumn id="8062" xr3:uid="{FD8B54E8-09DC-44F1-8CEC-42BFB8033256}" name="Column8062"/>
    <tableColumn id="8063" xr3:uid="{D6C2B3AD-AE7D-4F6B-B843-F250AFB06420}" name="Column8063"/>
    <tableColumn id="8064" xr3:uid="{9F941C55-FF95-4CA1-8EA9-896A2CAE5D94}" name="Column8064"/>
    <tableColumn id="8065" xr3:uid="{D35FB817-7B7C-48D7-8B39-2D6F07F92433}" name="Column8065"/>
    <tableColumn id="8066" xr3:uid="{C3CDF4D1-51A9-4709-AE31-6C4E099B375C}" name="Column8066"/>
    <tableColumn id="8067" xr3:uid="{904BA888-D04C-47AA-9CCF-E7F31A9090DB}" name="Column8067"/>
    <tableColumn id="8068" xr3:uid="{9655DA86-97B8-48C5-8DCA-EF7A27A057F3}" name="Column8068"/>
    <tableColumn id="8069" xr3:uid="{9A273FFA-77C0-40E3-A239-1DA7FF722271}" name="Column8069"/>
    <tableColumn id="8070" xr3:uid="{92AF0BE8-9E51-4B4F-949C-04F360D51439}" name="Column8070"/>
    <tableColumn id="8071" xr3:uid="{7207DE82-0BEE-452E-B5BC-0047709BE121}" name="Column8071"/>
    <tableColumn id="8072" xr3:uid="{712B4A0C-57F5-4026-A1C6-08653D169C0A}" name="Column8072"/>
    <tableColumn id="8073" xr3:uid="{D9C2E522-E7F0-4475-850E-2CBC6B95F4AA}" name="Column8073"/>
    <tableColumn id="8074" xr3:uid="{2A5EE5D4-3CCE-4800-8791-6D20806C6C30}" name="Column8074"/>
    <tableColumn id="8075" xr3:uid="{4275DAD5-41C5-47AD-9122-F905C647CDC1}" name="Column8075"/>
    <tableColumn id="8076" xr3:uid="{4D1E2704-3C9F-4B26-8981-207DA4806CC1}" name="Column8076"/>
    <tableColumn id="8077" xr3:uid="{4CC753C0-9211-460D-9AED-677208E92549}" name="Column8077"/>
    <tableColumn id="8078" xr3:uid="{28D1CBDE-B4C6-45BB-AA42-64AD03DBB778}" name="Column8078"/>
    <tableColumn id="8079" xr3:uid="{D7AF62E2-EBB8-4773-9383-9B1965E21E05}" name="Column8079"/>
    <tableColumn id="8080" xr3:uid="{C116B129-333C-4A14-8E20-B54635A2F821}" name="Column8080"/>
    <tableColumn id="8081" xr3:uid="{3A2F8923-845E-429E-A883-C4B973FD4D0C}" name="Column8081"/>
    <tableColumn id="8082" xr3:uid="{19E330D0-4B04-4DA7-BF73-EEC9B0FB5839}" name="Column8082"/>
    <tableColumn id="8083" xr3:uid="{696BE698-4C11-4402-98DC-7D11B7FA7256}" name="Column8083"/>
    <tableColumn id="8084" xr3:uid="{034A0936-C7B3-448C-9211-1ECF5EBEAA73}" name="Column8084"/>
    <tableColumn id="8085" xr3:uid="{F1341E0E-141F-4F23-9C06-35EB64C77637}" name="Column8085"/>
    <tableColumn id="8086" xr3:uid="{5864F9BF-5778-41AA-B078-A31F6CCF4D8A}" name="Column8086"/>
    <tableColumn id="8087" xr3:uid="{FC4DA1FC-64D9-49EB-B123-3FDCBAE729BE}" name="Column8087"/>
    <tableColumn id="8088" xr3:uid="{4B79F37A-33E8-43A8-9A6D-705E4A59C4B3}" name="Column8088"/>
    <tableColumn id="8089" xr3:uid="{792C42A8-9E1B-4A50-B4C9-51F403B03450}" name="Column8089"/>
    <tableColumn id="8090" xr3:uid="{D7B98EBB-DE6C-43FF-A5ED-51837B706E35}" name="Column8090"/>
    <tableColumn id="8091" xr3:uid="{C67B8DB1-E3BD-46C7-A4A3-EB11790DED22}" name="Column8091"/>
    <tableColumn id="8092" xr3:uid="{05F30D66-6819-4082-BD35-159336C37E06}" name="Column8092"/>
    <tableColumn id="8093" xr3:uid="{13AFE033-B155-402C-B371-C51AF83D03B5}" name="Column8093"/>
    <tableColumn id="8094" xr3:uid="{383C04B6-10EC-463E-B50A-8C07FAE2A28C}" name="Column8094"/>
    <tableColumn id="8095" xr3:uid="{3E0B92B8-B4CA-44A5-97D1-5E711BE89F67}" name="Column8095"/>
    <tableColumn id="8096" xr3:uid="{441E1164-D2AF-469F-ADBC-7D5A673AA3D0}" name="Column8096"/>
    <tableColumn id="8097" xr3:uid="{BB5BE2D1-7FEF-4598-AB84-71602E6FC385}" name="Column8097"/>
    <tableColumn id="8098" xr3:uid="{C24E9CF3-68EE-4061-BCE6-5DDA8689DD52}" name="Column8098"/>
    <tableColumn id="8099" xr3:uid="{CD42D45D-6CE8-4485-9368-6D079BD34B20}" name="Column8099"/>
    <tableColumn id="8100" xr3:uid="{88F6A406-5EF8-4E51-86EB-79DB59376AF3}" name="Column8100"/>
    <tableColumn id="8101" xr3:uid="{36412B14-6E3B-4981-A4A9-EA2757DCC113}" name="Column8101"/>
    <tableColumn id="8102" xr3:uid="{0F7C2993-1D0A-48EF-96BE-504E15533C09}" name="Column8102"/>
    <tableColumn id="8103" xr3:uid="{C42D3049-B0B7-4DEB-A5EC-A2D2AE1D52DA}" name="Column8103"/>
    <tableColumn id="8104" xr3:uid="{5A3670CF-500A-4E4A-B34C-6EE3A57DFD0E}" name="Column8104"/>
    <tableColumn id="8105" xr3:uid="{1CA6DE20-5A5A-4CDA-8539-848D703C8564}" name="Column8105"/>
    <tableColumn id="8106" xr3:uid="{E75AE1F0-9682-4FF4-B091-4328DBB69DB2}" name="Column8106"/>
    <tableColumn id="8107" xr3:uid="{172157DB-07D1-4801-9789-CD821202B4AE}" name="Column8107"/>
    <tableColumn id="8108" xr3:uid="{73B08EB2-421F-4476-917A-6950163CC488}" name="Column8108"/>
    <tableColumn id="8109" xr3:uid="{159C3901-5E71-4EF8-A55D-B4C25D998DBE}" name="Column8109"/>
    <tableColumn id="8110" xr3:uid="{318172F3-F7E4-45EB-8938-29C1402A152D}" name="Column8110"/>
    <tableColumn id="8111" xr3:uid="{A979C21E-F324-4D32-ABFE-6D95085DD0E4}" name="Column8111"/>
    <tableColumn id="8112" xr3:uid="{ED17878B-449B-46C0-B79C-7B5A5B4CFD7F}" name="Column8112"/>
    <tableColumn id="8113" xr3:uid="{0030538E-F99A-477E-B20F-79B8323D2077}" name="Column8113"/>
    <tableColumn id="8114" xr3:uid="{C22A7CC0-C857-48A6-9429-ACCF41EC5F5A}" name="Column8114"/>
    <tableColumn id="8115" xr3:uid="{E35A9CBB-990A-4FCA-B472-ACC9B4DC45A0}" name="Column8115"/>
    <tableColumn id="8116" xr3:uid="{D3098A63-AD66-4D5D-8971-B00C80A548EF}" name="Column8116"/>
    <tableColumn id="8117" xr3:uid="{970531D2-3C56-4C16-A660-7D93A54085E4}" name="Column8117"/>
    <tableColumn id="8118" xr3:uid="{B3160CA7-C590-4348-9B90-7A3DA2FF5358}" name="Column8118"/>
    <tableColumn id="8119" xr3:uid="{ED0F0D41-4F8A-4E82-A514-C98DCB73926C}" name="Column8119"/>
    <tableColumn id="8120" xr3:uid="{1ECAB1A3-D85E-42CE-8561-0E95E8FD4030}" name="Column8120"/>
    <tableColumn id="8121" xr3:uid="{1CD28107-12F2-4C2D-ACC7-25DAFAD284B4}" name="Column8121"/>
    <tableColumn id="8122" xr3:uid="{8123A7C2-585C-4BA0-BEAF-E4EC4FE1C03A}" name="Column8122"/>
    <tableColumn id="8123" xr3:uid="{37E4EF39-F940-4D74-843F-5E2BFC36F988}" name="Column8123"/>
    <tableColumn id="8124" xr3:uid="{404B965F-2A6C-4E8C-B5E5-BE2776045BF9}" name="Column8124"/>
    <tableColumn id="8125" xr3:uid="{5A90EBF3-5AA8-44A2-BD43-3DF68CEF11F7}" name="Column8125"/>
    <tableColumn id="8126" xr3:uid="{6E0A57DF-4805-4792-8EE1-8F3F2969392D}" name="Column8126"/>
    <tableColumn id="8127" xr3:uid="{8752AA0C-5BD4-4355-B3CB-D333F500657E}" name="Column8127"/>
    <tableColumn id="8128" xr3:uid="{2414378B-C929-4CC3-BA83-296374DF718B}" name="Column8128"/>
    <tableColumn id="8129" xr3:uid="{31AF6053-BE89-4A03-B7EA-C9C0277E4EB2}" name="Column8129"/>
    <tableColumn id="8130" xr3:uid="{7D452139-A5BC-4A4E-AB16-4F07BDABE75F}" name="Column8130"/>
    <tableColumn id="8131" xr3:uid="{AEA94823-01F3-4C3B-B86D-888A4963A380}" name="Column8131"/>
    <tableColumn id="8132" xr3:uid="{C88FF4E2-5B4C-44D8-87B7-C08D39E6EA7B}" name="Column8132"/>
    <tableColumn id="8133" xr3:uid="{DDF8A3B2-0F61-492C-ABC6-0A34843DE305}" name="Column8133"/>
    <tableColumn id="8134" xr3:uid="{4CDB5779-FAF8-4967-AC81-153E6FB05588}" name="Column8134"/>
    <tableColumn id="8135" xr3:uid="{12AB3E81-31B1-42DD-AA14-4A873E99851E}" name="Column8135"/>
    <tableColumn id="8136" xr3:uid="{8F7E9A9B-3668-4B75-95CD-A89E9DE725DF}" name="Column8136"/>
    <tableColumn id="8137" xr3:uid="{E4695F2C-ED51-4602-8E1A-2988F47C2024}" name="Column8137"/>
    <tableColumn id="8138" xr3:uid="{B93F2E52-7A96-4EE0-95FE-DE3326981AA2}" name="Column8138"/>
    <tableColumn id="8139" xr3:uid="{B5972808-C4F1-4493-92ED-A659F81441E8}" name="Column8139"/>
    <tableColumn id="8140" xr3:uid="{96345141-908E-47FB-8FAB-F1A73283C7ED}" name="Column8140"/>
    <tableColumn id="8141" xr3:uid="{25694163-2A16-4100-A6D0-356F648BBA07}" name="Column8141"/>
    <tableColumn id="8142" xr3:uid="{9EB93954-B6D6-4368-95C3-8EA612683647}" name="Column8142"/>
    <tableColumn id="8143" xr3:uid="{B1815A09-0FEA-4D51-AB1B-055712B3D5CB}" name="Column8143"/>
    <tableColumn id="8144" xr3:uid="{BD5329BE-410D-4E81-9E08-FEF93ECE06F2}" name="Column8144"/>
    <tableColumn id="8145" xr3:uid="{76ABEF39-E4C1-46E1-A186-51C1BBA6E773}" name="Column8145"/>
    <tableColumn id="8146" xr3:uid="{55495ED7-D189-4259-A885-DEF9887E5B76}" name="Column8146"/>
    <tableColumn id="8147" xr3:uid="{77E1D499-3754-4438-97E4-CE71BE864ECC}" name="Column8147"/>
    <tableColumn id="8148" xr3:uid="{805A62FF-A50E-4F03-8DCD-E818DE53E557}" name="Column8148"/>
    <tableColumn id="8149" xr3:uid="{EBF853D7-4DC8-40B1-A222-6352E9E7CD61}" name="Column8149"/>
    <tableColumn id="8150" xr3:uid="{20B54992-7F18-4297-84FA-DBAEF17150DE}" name="Column8150"/>
    <tableColumn id="8151" xr3:uid="{5F38577D-48C9-43E4-8775-FA13C4F9F628}" name="Column8151"/>
    <tableColumn id="8152" xr3:uid="{7CB8E2DE-F9F3-4973-B7B4-83F667E350A1}" name="Column8152"/>
    <tableColumn id="8153" xr3:uid="{45708E78-8AD9-497A-80AF-9D1212ED5FDC}" name="Column8153"/>
    <tableColumn id="8154" xr3:uid="{5810B71D-2C61-4FB0-9A1A-15EBE16E891E}" name="Column8154"/>
    <tableColumn id="8155" xr3:uid="{EC7C2FED-41B7-47AB-9163-31DC539C553C}" name="Column8155"/>
    <tableColumn id="8156" xr3:uid="{E186682E-5CD0-412E-B1E4-19AE31054638}" name="Column8156"/>
    <tableColumn id="8157" xr3:uid="{C7088DD3-D990-462B-B472-06A64FAF977D}" name="Column8157"/>
    <tableColumn id="8158" xr3:uid="{15FDCDAB-CF37-4CFA-AD4E-D63CE5EBD501}" name="Column8158"/>
    <tableColumn id="8159" xr3:uid="{D4A90444-DF0D-4DBF-BAB0-653CADA233D7}" name="Column8159"/>
    <tableColumn id="8160" xr3:uid="{57B90317-052E-4663-BED5-F3245246B08F}" name="Column8160"/>
    <tableColumn id="8161" xr3:uid="{CFF13000-1D33-4DE0-BDEC-1EE139751EB0}" name="Column8161"/>
    <tableColumn id="8162" xr3:uid="{C1737775-F441-4045-A21E-D0085C8A89FA}" name="Column8162"/>
    <tableColumn id="8163" xr3:uid="{E3D4323C-F2DB-491D-9FD9-6FE8E0217E88}" name="Column8163"/>
    <tableColumn id="8164" xr3:uid="{F60FBB73-68FF-4789-AE2D-51C3047B768C}" name="Column8164"/>
    <tableColumn id="8165" xr3:uid="{72873D2F-3AF7-4823-A6B1-89C8223138C6}" name="Column8165"/>
    <tableColumn id="8166" xr3:uid="{E8AD0C0F-D405-4681-9A55-0D152B8CA729}" name="Column8166"/>
    <tableColumn id="8167" xr3:uid="{B50620F1-D734-48EF-B596-1D22AED563A6}" name="Column8167"/>
    <tableColumn id="8168" xr3:uid="{4ACCF5DF-A2E1-4165-A782-F9EB77B30176}" name="Column8168"/>
    <tableColumn id="8169" xr3:uid="{C0A75DF8-2F0D-4F4D-8502-EB361F84BD7A}" name="Column8169"/>
    <tableColumn id="8170" xr3:uid="{EA5A30C7-2C68-4E75-A7B5-BDEE04506FA9}" name="Column8170"/>
    <tableColumn id="8171" xr3:uid="{971F962D-4BA2-48A3-9B91-74D563EF0027}" name="Column8171"/>
    <tableColumn id="8172" xr3:uid="{6FC5AE07-49FF-40A8-BB2F-B579D2C89A89}" name="Column8172"/>
    <tableColumn id="8173" xr3:uid="{F430F83F-0179-4A39-909C-A0184D1DD8F5}" name="Column8173"/>
    <tableColumn id="8174" xr3:uid="{7C1CDBC9-AF74-4094-A8F8-EBC4B126045D}" name="Column8174"/>
    <tableColumn id="8175" xr3:uid="{FEBFD298-4ED6-489A-9A45-B6FAD02DF0D9}" name="Column8175"/>
    <tableColumn id="8176" xr3:uid="{F60608A0-915F-409D-8CB4-74F860CB9BB5}" name="Column8176"/>
    <tableColumn id="8177" xr3:uid="{E6EDC72C-20D6-42FE-B58C-3B3D8992CFEE}" name="Column8177"/>
    <tableColumn id="8178" xr3:uid="{C7135A19-8E56-431C-8715-A12B22619EE0}" name="Column8178"/>
    <tableColumn id="8179" xr3:uid="{A4A2DC61-1FC7-492A-BAB1-DFB8983C5A93}" name="Column8179"/>
    <tableColumn id="8180" xr3:uid="{B8C5C6DE-F216-4A75-9E6E-72F0C9E9CEB3}" name="Column8180"/>
    <tableColumn id="8181" xr3:uid="{45F883F2-E0A4-4FB2-A496-F512447D095E}" name="Column8181"/>
    <tableColumn id="8182" xr3:uid="{0F62A194-EB79-4D60-890F-2B024E23B929}" name="Column8182"/>
    <tableColumn id="8183" xr3:uid="{99C6D7DC-EA83-4665-BB2C-A0899393F17F}" name="Column8183"/>
    <tableColumn id="8184" xr3:uid="{3DB526DF-6561-4E19-B400-F223E4A14D02}" name="Column8184"/>
    <tableColumn id="8185" xr3:uid="{3FE5BA13-0533-4F4B-9312-587ADC4E07EA}" name="Column8185"/>
    <tableColumn id="8186" xr3:uid="{DE09DB73-446E-40DD-B4FB-21E3D311F846}" name="Column8186"/>
    <tableColumn id="8187" xr3:uid="{4540C3BF-6600-4D89-8989-4742FE823D51}" name="Column8187"/>
    <tableColumn id="8188" xr3:uid="{2E313625-769F-4F83-A393-BAEC1C06EF47}" name="Column8188"/>
    <tableColumn id="8189" xr3:uid="{56B53E29-FA65-45D4-9FC1-7EE1677DD2D7}" name="Column8189"/>
    <tableColumn id="8190" xr3:uid="{893B1E8E-D54C-45A1-BD02-9CB424A07FD0}" name="Column8190"/>
    <tableColumn id="8191" xr3:uid="{95AB9C95-95E3-4267-9D0D-E50F238BFA12}" name="Column8191"/>
    <tableColumn id="8192" xr3:uid="{A8E984FA-82E8-4757-ABAF-04CDD6F5E6D2}" name="Column8192"/>
    <tableColumn id="8193" xr3:uid="{29BD06C4-0657-4B74-B5D2-5B873C12D0C0}" name="Column8193"/>
    <tableColumn id="8194" xr3:uid="{458CD94C-0F90-4FCD-96A1-0F7B305D2EB4}" name="Column8194"/>
    <tableColumn id="8195" xr3:uid="{918AA4D8-26B1-4A97-98C4-D288FF29F9AB}" name="Column8195"/>
    <tableColumn id="8196" xr3:uid="{12CA06C7-BBA0-43BF-AF47-078E9BFC6070}" name="Column8196"/>
    <tableColumn id="8197" xr3:uid="{0C53D5B5-06CB-45E9-8DE9-A723752378DB}" name="Column8197"/>
    <tableColumn id="8198" xr3:uid="{248E62D7-40F4-43F1-A44B-5FF1CBEA22A2}" name="Column8198"/>
    <tableColumn id="8199" xr3:uid="{3AF525B7-0E66-47FE-BB77-7A0BA8479682}" name="Column8199"/>
    <tableColumn id="8200" xr3:uid="{1E149BC3-EC14-4DA2-B252-FEFC9030CD68}" name="Column8200"/>
    <tableColumn id="8201" xr3:uid="{693FF3DD-9005-4882-B236-DC6F07E461EB}" name="Column8201"/>
    <tableColumn id="8202" xr3:uid="{2520DAFA-754B-4367-8095-2324E4F0D44B}" name="Column8202"/>
    <tableColumn id="8203" xr3:uid="{29D685D5-E29B-4D50-9025-071667415011}" name="Column8203"/>
    <tableColumn id="8204" xr3:uid="{C05F8FCF-889D-4B84-A428-ED60A394B73D}" name="Column8204"/>
    <tableColumn id="8205" xr3:uid="{95E54386-115E-48B3-9F7D-9F54FD6B91FF}" name="Column8205"/>
    <tableColumn id="8206" xr3:uid="{7F2F2AD3-D0CA-4FF5-BC61-E5F1CA8E4368}" name="Column8206"/>
    <tableColumn id="8207" xr3:uid="{788B0BF3-D591-4C55-BCAB-09C035CA39B8}" name="Column8207"/>
    <tableColumn id="8208" xr3:uid="{7DACA418-B7A6-47CC-9D9A-65A21DEB6594}" name="Column8208"/>
    <tableColumn id="8209" xr3:uid="{15B731E8-4F12-4EEE-86C6-BEC67B9E030A}" name="Column8209"/>
    <tableColumn id="8210" xr3:uid="{D5A8409D-E31D-453B-9BB4-D58CB31F24EA}" name="Column8210"/>
    <tableColumn id="8211" xr3:uid="{E9D9EA55-A256-4EEB-A012-2DDF2F378AE0}" name="Column8211"/>
    <tableColumn id="8212" xr3:uid="{6CC77E00-6B98-49EF-B0CE-476E68958EF6}" name="Column8212"/>
    <tableColumn id="8213" xr3:uid="{EAD31B30-1CCA-4D51-BD40-4CDE8C9FC35E}" name="Column8213"/>
    <tableColumn id="8214" xr3:uid="{DD7408B4-D19A-467D-BB26-716DEB0A6988}" name="Column8214"/>
    <tableColumn id="8215" xr3:uid="{B45D6586-133D-4865-9CF2-97273A63F825}" name="Column8215"/>
    <tableColumn id="8216" xr3:uid="{5DCCA3EB-1923-422E-9A71-0FAF7BD1405C}" name="Column8216"/>
    <tableColumn id="8217" xr3:uid="{72206397-FF1F-4DA3-9904-51B4ADD15150}" name="Column8217"/>
    <tableColumn id="8218" xr3:uid="{B769C39A-B295-4962-A2C6-4BB473CA9DCF}" name="Column8218"/>
    <tableColumn id="8219" xr3:uid="{9301658A-F007-4E6A-89E9-C4F083E28468}" name="Column8219"/>
    <tableColumn id="8220" xr3:uid="{DE0204E3-AE63-4EE6-82FD-3D9826FB7B25}" name="Column8220"/>
    <tableColumn id="8221" xr3:uid="{BE3F0972-9326-4076-839F-15ED8AA08259}" name="Column8221"/>
    <tableColumn id="8222" xr3:uid="{269E85DB-31A7-4E7E-A67B-0FC3502B7E5D}" name="Column8222"/>
    <tableColumn id="8223" xr3:uid="{A4212622-86A9-4477-AA92-8D6DD38A0884}" name="Column8223"/>
    <tableColumn id="8224" xr3:uid="{E0643983-DBC5-4B57-801E-B5FF99AC194F}" name="Column8224"/>
    <tableColumn id="8225" xr3:uid="{F24111FE-18A6-4602-B7E6-58DB113E18E4}" name="Column8225"/>
    <tableColumn id="8226" xr3:uid="{B6C9EE56-A357-4178-A01E-5E050AB2B2A2}" name="Column8226"/>
    <tableColumn id="8227" xr3:uid="{1C689361-3EC5-4DCE-BB81-EB71827CF098}" name="Column8227"/>
    <tableColumn id="8228" xr3:uid="{8ACED225-8021-4FB7-A1A6-FE1DA5CCB015}" name="Column8228"/>
    <tableColumn id="8229" xr3:uid="{BD3A2572-6ED5-4FE2-A862-6AF437F118DC}" name="Column8229"/>
    <tableColumn id="8230" xr3:uid="{590B2B2D-55B3-460E-A7B4-ABC72B4306F1}" name="Column8230"/>
    <tableColumn id="8231" xr3:uid="{7C5A3B14-9D42-4B79-830B-D71854FB0B94}" name="Column8231"/>
    <tableColumn id="8232" xr3:uid="{BAFCF19B-4BF7-4BBC-9514-3BF9030FB727}" name="Column8232"/>
    <tableColumn id="8233" xr3:uid="{56622A5E-D79E-49B7-BC02-DA9FD10376A2}" name="Column8233"/>
    <tableColumn id="8234" xr3:uid="{0845CCB9-72CB-4F8C-9B50-35C16FD96C9B}" name="Column8234"/>
    <tableColumn id="8235" xr3:uid="{C4A433C6-61FE-418D-8AB3-F97310EEE9DC}" name="Column8235"/>
    <tableColumn id="8236" xr3:uid="{9645526A-7F23-473B-89A6-31F9432FCEDC}" name="Column8236"/>
    <tableColumn id="8237" xr3:uid="{82E5C634-8CC3-49D0-85F0-B0F0F2B984C0}" name="Column8237"/>
    <tableColumn id="8238" xr3:uid="{88EC262B-6E75-4FF2-B789-3E652F0EB5E7}" name="Column8238"/>
    <tableColumn id="8239" xr3:uid="{254AD4FF-9321-4790-9078-650C260541FA}" name="Column8239"/>
    <tableColumn id="8240" xr3:uid="{B1DED3C0-DFC6-40E9-8AC9-11E719898DE3}" name="Column8240"/>
    <tableColumn id="8241" xr3:uid="{7A30BC9F-6B76-4781-A0B0-F179A1F460FD}" name="Column8241"/>
    <tableColumn id="8242" xr3:uid="{0A5E3A3E-45B8-48B5-A77B-F99FEBB80F0B}" name="Column8242"/>
    <tableColumn id="8243" xr3:uid="{60A36DF7-60B4-4BDF-8BB1-91B9821CDAD9}" name="Column8243"/>
    <tableColumn id="8244" xr3:uid="{C4DB886D-0278-4FAB-B0DA-1C4DF588B5B7}" name="Column8244"/>
    <tableColumn id="8245" xr3:uid="{ABCE279C-CB1D-4888-A019-4EA9C0D30A8D}" name="Column8245"/>
    <tableColumn id="8246" xr3:uid="{460634E5-CCD8-4790-AB5A-DAECC9E1D0F9}" name="Column8246"/>
    <tableColumn id="8247" xr3:uid="{CE9FE56E-7D2F-4635-979E-3BF8651631FF}" name="Column8247"/>
    <tableColumn id="8248" xr3:uid="{7E5BD9B2-5DBB-41D5-A96D-84671E55480E}" name="Column8248"/>
    <tableColumn id="8249" xr3:uid="{0DD0F90B-69E6-4548-A823-21DB3C3D8F0D}" name="Column8249"/>
    <tableColumn id="8250" xr3:uid="{839E357B-6C8D-4213-BFC8-A0BDBC706826}" name="Column8250"/>
    <tableColumn id="8251" xr3:uid="{62F3B02A-EEF0-4716-800E-6922DF8C0213}" name="Column8251"/>
    <tableColumn id="8252" xr3:uid="{147B49BA-D94D-4707-BE95-3353339FB162}" name="Column8252"/>
    <tableColumn id="8253" xr3:uid="{0AF86DF4-F7AB-41DE-94A3-E3555ECA2BDA}" name="Column8253"/>
    <tableColumn id="8254" xr3:uid="{2312A8A6-1437-4D3C-98E0-8AB7BA59EB99}" name="Column8254"/>
    <tableColumn id="8255" xr3:uid="{90F1FBC6-3BDE-47E0-924C-6206A5B3CB60}" name="Column8255"/>
    <tableColumn id="8256" xr3:uid="{5B1CC4FB-AA13-4F8B-BDAF-98730F617629}" name="Column8256"/>
    <tableColumn id="8257" xr3:uid="{B9A4BE20-FB12-48AB-89D0-E35E5CD0EEBF}" name="Column8257"/>
    <tableColumn id="8258" xr3:uid="{07D633C2-37CD-4E1E-85EB-5260850D9440}" name="Column8258"/>
    <tableColumn id="8259" xr3:uid="{3CC466E8-DB5A-4667-8EB8-0DD27BBC88CF}" name="Column8259"/>
    <tableColumn id="8260" xr3:uid="{9A0B452D-43A1-44B3-9652-828974BA6ADE}" name="Column8260"/>
    <tableColumn id="8261" xr3:uid="{DC0A7A58-99A8-4334-A032-1E9B7B4B6E8D}" name="Column8261"/>
    <tableColumn id="8262" xr3:uid="{BC6B7340-CD2E-4C09-863B-DD5457593E4C}" name="Column8262"/>
    <tableColumn id="8263" xr3:uid="{EC70CFA0-8656-46CD-A45D-78DA35AC85A6}" name="Column8263"/>
    <tableColumn id="8264" xr3:uid="{B7F375FE-A22D-4CD4-B4CF-FE7361DB5C9A}" name="Column8264"/>
    <tableColumn id="8265" xr3:uid="{C9AF7F2D-9343-4FFC-BB9B-CB34E1EFC89B}" name="Column8265"/>
    <tableColumn id="8266" xr3:uid="{872A645E-5A43-4A76-84CB-1ADFADE2CFB0}" name="Column8266"/>
    <tableColumn id="8267" xr3:uid="{A86C4C15-33C9-4E95-9A29-EFFF7C2CC0FF}" name="Column8267"/>
    <tableColumn id="8268" xr3:uid="{9CC2DE5C-8F99-4C04-B4B2-2397522C1133}" name="Column8268"/>
    <tableColumn id="8269" xr3:uid="{B66EEA62-7F55-4F6F-92B8-947A17C4E6EA}" name="Column8269"/>
    <tableColumn id="8270" xr3:uid="{A2D52BC6-DA93-486E-8254-CDA162FBBC9B}" name="Column8270"/>
    <tableColumn id="8271" xr3:uid="{00CC96EB-F32C-4926-9C14-B9EFE58C89DF}" name="Column8271"/>
    <tableColumn id="8272" xr3:uid="{33DCEAA8-3B89-4FAF-9DBD-73AED2949C5E}" name="Column8272"/>
    <tableColumn id="8273" xr3:uid="{3FDAC9BE-C430-4226-9348-2785A29EE09C}" name="Column8273"/>
    <tableColumn id="8274" xr3:uid="{EAF99B7E-EA54-462D-8076-C9088A701D3E}" name="Column8274"/>
    <tableColumn id="8275" xr3:uid="{288D6DB4-8A9B-4198-83CF-87BE8ECD4231}" name="Column8275"/>
    <tableColumn id="8276" xr3:uid="{4B8BC151-A6BE-4E92-A047-195FE24FAAE5}" name="Column8276"/>
    <tableColumn id="8277" xr3:uid="{3AD4F6DE-6B0A-4BB4-A05C-32C88EB46FAE}" name="Column8277"/>
    <tableColumn id="8278" xr3:uid="{20081CD4-464A-49CB-86A4-6841F1541B9D}" name="Column8278"/>
    <tableColumn id="8279" xr3:uid="{FF591010-C0FE-4973-BB7D-3A2492FF8A87}" name="Column8279"/>
    <tableColumn id="8280" xr3:uid="{C12F8319-B1BF-423A-AF8A-ACE18DC51F50}" name="Column8280"/>
    <tableColumn id="8281" xr3:uid="{FC4BAE74-A25C-41A8-904F-E6E0C611D074}" name="Column8281"/>
    <tableColumn id="8282" xr3:uid="{ADEBFA48-4B9B-4541-A958-9C1BE3235D29}" name="Column8282"/>
    <tableColumn id="8283" xr3:uid="{2B6B3C46-B9EC-4DB2-8606-468C7EC2B131}" name="Column8283"/>
    <tableColumn id="8284" xr3:uid="{7DDD6293-2DD4-497E-864A-F60FEC21D89C}" name="Column8284"/>
    <tableColumn id="8285" xr3:uid="{3551CCD5-2030-477D-8F46-9D373576CA47}" name="Column8285"/>
    <tableColumn id="8286" xr3:uid="{3C0A5AD0-A3B2-4622-8964-C21D6D38783E}" name="Column8286"/>
    <tableColumn id="8287" xr3:uid="{FB600D7E-2DE4-4A77-95AD-3B3D62387BAD}" name="Column8287"/>
    <tableColumn id="8288" xr3:uid="{4665541D-7695-4C84-AB42-36847C369F9E}" name="Column8288"/>
    <tableColumn id="8289" xr3:uid="{1E1D3DE8-7CC2-4E82-8FD2-7AB6F482744A}" name="Column8289"/>
    <tableColumn id="8290" xr3:uid="{4D84B800-6574-462E-AF2E-46D09D3C6DD5}" name="Column8290"/>
    <tableColumn id="8291" xr3:uid="{DE1AD64A-7A4D-4997-8B47-89A1F68D1061}" name="Column8291"/>
    <tableColumn id="8292" xr3:uid="{F14759E4-2A10-4162-8A22-8465E519783C}" name="Column8292"/>
    <tableColumn id="8293" xr3:uid="{20D3B24D-5958-4249-935C-78ADEC235DB8}" name="Column8293"/>
    <tableColumn id="8294" xr3:uid="{84CD95F4-7D86-4A04-8E66-62FA01783E12}" name="Column8294"/>
    <tableColumn id="8295" xr3:uid="{4E2F64EC-D2BA-4732-9EE2-7AFD70F64B9B}" name="Column8295"/>
    <tableColumn id="8296" xr3:uid="{EA697848-04A2-4C1F-AD23-A97699D10D2F}" name="Column8296"/>
    <tableColumn id="8297" xr3:uid="{D978E232-8C2D-4A61-825A-35F2B5C1D414}" name="Column8297"/>
    <tableColumn id="8298" xr3:uid="{B05E8A38-11FA-4F04-ACA0-DDEADBC706BC}" name="Column8298"/>
    <tableColumn id="8299" xr3:uid="{58BA6D24-0E59-4185-A925-380733F388AB}" name="Column8299"/>
    <tableColumn id="8300" xr3:uid="{B4EF643E-81F0-4631-972F-E64D9D6D6801}" name="Column8300"/>
    <tableColumn id="8301" xr3:uid="{1A12F453-EDC2-4E3F-9CE8-D6262CEE9B2A}" name="Column8301"/>
    <tableColumn id="8302" xr3:uid="{65D04305-8B47-4DA8-B72C-BA7B58F2CD75}" name="Column8302"/>
    <tableColumn id="8303" xr3:uid="{C684B477-7365-47E9-B2EB-9A6E5EF1B1BB}" name="Column8303"/>
    <tableColumn id="8304" xr3:uid="{203B8BC2-5965-490E-912F-9768BB2E249B}" name="Column8304"/>
    <tableColumn id="8305" xr3:uid="{FF2AD64F-D0F3-4AED-B1CE-A216510E9FA1}" name="Column8305"/>
    <tableColumn id="8306" xr3:uid="{0ADC49A8-72A3-4295-8C0B-F3DC3FB3E81B}" name="Column8306"/>
    <tableColumn id="8307" xr3:uid="{B4557A2B-E213-4EC1-879B-E953E8EA55F6}" name="Column8307"/>
    <tableColumn id="8308" xr3:uid="{EF4B307F-7ADD-4A04-9BED-166962D79AF9}" name="Column8308"/>
    <tableColumn id="8309" xr3:uid="{674714FA-2BDD-4D8F-AE33-14A70F910069}" name="Column8309"/>
    <tableColumn id="8310" xr3:uid="{E245194B-D4A1-4E11-AE49-5F66048BE035}" name="Column8310"/>
    <tableColumn id="8311" xr3:uid="{F2FF30B2-3327-424A-BA1E-A8821FAE0130}" name="Column8311"/>
    <tableColumn id="8312" xr3:uid="{E83BE40D-826E-4313-B73C-AE6D2682EFAF}" name="Column8312"/>
    <tableColumn id="8313" xr3:uid="{945B0640-0D0A-4915-B411-5D5946BA0F3B}" name="Column8313"/>
    <tableColumn id="8314" xr3:uid="{126F7354-88FF-4D02-BCFF-5DF3A31ED086}" name="Column8314"/>
    <tableColumn id="8315" xr3:uid="{6E473CAE-DC21-429E-BCD4-A43913A12BC3}" name="Column8315"/>
    <tableColumn id="8316" xr3:uid="{6E60CB02-F4B4-408E-BA32-7528FB550378}" name="Column8316"/>
    <tableColumn id="8317" xr3:uid="{77682D1C-1B16-4B7D-91BB-8CC08F304E5E}" name="Column8317"/>
    <tableColumn id="8318" xr3:uid="{09766DBD-2720-4B5A-A80E-72517934C28E}" name="Column8318"/>
    <tableColumn id="8319" xr3:uid="{5C70864A-F941-4CAC-8CD2-4561172270C3}" name="Column8319"/>
    <tableColumn id="8320" xr3:uid="{32A2E5B9-3235-4C71-8EEF-9D726CD16A9C}" name="Column8320"/>
    <tableColumn id="8321" xr3:uid="{8B24DA13-009C-4E37-8BD8-E8B54623528E}" name="Column8321"/>
    <tableColumn id="8322" xr3:uid="{5C93AD99-E2B9-4C52-B06A-21632DCED3D2}" name="Column8322"/>
    <tableColumn id="8323" xr3:uid="{6ADFCDC2-DA37-4515-93A7-3D5EECF5F159}" name="Column8323"/>
    <tableColumn id="8324" xr3:uid="{27A3A737-48DC-4F5F-AB90-C175B9993A6E}" name="Column8324"/>
    <tableColumn id="8325" xr3:uid="{EFC5B728-9700-478F-B923-B92FC0ADF86A}" name="Column8325"/>
    <tableColumn id="8326" xr3:uid="{CE80BDD2-5F25-468C-B181-DEA0298B6458}" name="Column8326"/>
    <tableColumn id="8327" xr3:uid="{8C40D247-D183-42DE-A75D-DAF2784881CF}" name="Column8327"/>
    <tableColumn id="8328" xr3:uid="{C8BB95FA-9F5D-4A99-A70D-176E8359916C}" name="Column8328"/>
    <tableColumn id="8329" xr3:uid="{35ADBDE6-609E-4994-839E-1DB8C075916E}" name="Column8329"/>
    <tableColumn id="8330" xr3:uid="{AD3CA2C2-7482-495B-AB5A-AE375709B369}" name="Column8330"/>
    <tableColumn id="8331" xr3:uid="{3A28F892-BD89-4EBA-8AFD-8C49DC0EF711}" name="Column8331"/>
    <tableColumn id="8332" xr3:uid="{3C3AD54F-6B46-45D5-BE70-414308548FCE}" name="Column8332"/>
    <tableColumn id="8333" xr3:uid="{40AEBFC8-BD39-450B-9E63-F30AAD5964F1}" name="Column8333"/>
    <tableColumn id="8334" xr3:uid="{20512964-E559-4307-BC0B-5DF9CECEA4A2}" name="Column8334"/>
    <tableColumn id="8335" xr3:uid="{27C7E93A-9B8F-4359-9B28-7C03F41681A2}" name="Column8335"/>
    <tableColumn id="8336" xr3:uid="{6B3BBF39-4C9B-4768-95BC-1E2D47DCB3FD}" name="Column8336"/>
    <tableColumn id="8337" xr3:uid="{0B29896E-D42D-4EEC-85C8-D82B01C40C20}" name="Column8337"/>
    <tableColumn id="8338" xr3:uid="{6654CFA4-CD10-4CA4-86CF-1C3BD64BF082}" name="Column8338"/>
    <tableColumn id="8339" xr3:uid="{9528D3F9-FB6E-4ADE-8BAD-5780B5F81756}" name="Column8339"/>
    <tableColumn id="8340" xr3:uid="{1D46565B-B354-482B-8B20-DC318ECFA718}" name="Column8340"/>
    <tableColumn id="8341" xr3:uid="{43E6EFAC-D2B3-475F-8646-398A723424B3}" name="Column8341"/>
    <tableColumn id="8342" xr3:uid="{255EDB0C-47EB-4A26-A133-B2BF598182D4}" name="Column8342"/>
    <tableColumn id="8343" xr3:uid="{C5C6F88E-5A57-42AC-8EDD-568F6841C602}" name="Column8343"/>
    <tableColumn id="8344" xr3:uid="{CB622F7F-E21D-4731-854E-8191024D6ABA}" name="Column8344"/>
    <tableColumn id="8345" xr3:uid="{3EE14CC2-0F3B-452A-A551-2C41A892F8C3}" name="Column8345"/>
    <tableColumn id="8346" xr3:uid="{92045149-77FA-47C3-A4CF-4E144D89D529}" name="Column8346"/>
    <tableColumn id="8347" xr3:uid="{953E7F85-B888-4524-B49F-935404F49D0B}" name="Column8347"/>
    <tableColumn id="8348" xr3:uid="{FC2379A1-7D8D-4F82-9B33-F089BE8DA994}" name="Column8348"/>
    <tableColumn id="8349" xr3:uid="{5019527A-CBDB-4FCA-AB1A-8559E87A51F0}" name="Column8349"/>
    <tableColumn id="8350" xr3:uid="{E97FE47B-D0DD-44CD-8DE3-E5857F0F8C83}" name="Column8350"/>
    <tableColumn id="8351" xr3:uid="{1467041D-4758-47A2-9DF2-1E22F2E66A91}" name="Column8351"/>
    <tableColumn id="8352" xr3:uid="{F9615E95-161E-46A5-B267-FEB2AD31BB87}" name="Column8352"/>
    <tableColumn id="8353" xr3:uid="{2FD0BFF0-20B2-4965-ABCB-001296A73918}" name="Column8353"/>
    <tableColumn id="8354" xr3:uid="{55E22D5D-A59B-447F-885C-2DD34BDB1C28}" name="Column8354"/>
    <tableColumn id="8355" xr3:uid="{84686925-7132-4B41-8B42-6AE62AE5611D}" name="Column8355"/>
    <tableColumn id="8356" xr3:uid="{893CC1C3-A0FD-41A0-8240-AD9844E1408F}" name="Column8356"/>
    <tableColumn id="8357" xr3:uid="{A6F9B7E3-DFA5-4C11-90E6-FE16AD1EDAAD}" name="Column8357"/>
    <tableColumn id="8358" xr3:uid="{B16759BF-0BB0-4BAE-B64F-374D892166DB}" name="Column8358"/>
    <tableColumn id="8359" xr3:uid="{7158C6F9-035D-424D-95BF-7C964FBFA209}" name="Column8359"/>
    <tableColumn id="8360" xr3:uid="{E7C214D2-B23A-4AA7-A554-257EE531E738}" name="Column8360"/>
    <tableColumn id="8361" xr3:uid="{28C153A2-2B02-4266-B569-4B57DCC9FE4E}" name="Column8361"/>
    <tableColumn id="8362" xr3:uid="{FA4E0689-DABB-4E45-82C7-6E23D1A12D2D}" name="Column8362"/>
    <tableColumn id="8363" xr3:uid="{F0719697-638E-40CF-BCFC-D4A849706B91}" name="Column8363"/>
    <tableColumn id="8364" xr3:uid="{500B2A11-81ED-46C1-9229-9A03D00A257B}" name="Column8364"/>
    <tableColumn id="8365" xr3:uid="{88938DED-CADC-49AA-815D-34C673E0BCFB}" name="Column8365"/>
    <tableColumn id="8366" xr3:uid="{1D2A5157-E84B-4E93-B7EF-0F73CEAFF649}" name="Column8366"/>
    <tableColumn id="8367" xr3:uid="{6716ACED-7196-4638-B070-1E1155BCB46A}" name="Column8367"/>
    <tableColumn id="8368" xr3:uid="{ECAB61D9-AB3C-4743-8141-AEAC2E0BEDFB}" name="Column8368"/>
    <tableColumn id="8369" xr3:uid="{8831F081-BCDB-42DB-9D30-F26D1A7A37FA}" name="Column8369"/>
    <tableColumn id="8370" xr3:uid="{6E5BFE90-1DFC-4D6A-A0A9-5AD88B5CFB64}" name="Column8370"/>
    <tableColumn id="8371" xr3:uid="{CA202B67-D899-4994-9FCA-8F61489C4640}" name="Column8371"/>
    <tableColumn id="8372" xr3:uid="{B973B625-48CB-4C2C-84D1-E0C3806014D8}" name="Column8372"/>
    <tableColumn id="8373" xr3:uid="{FB24663D-0B06-462A-BBF6-778BCD3F4596}" name="Column8373"/>
    <tableColumn id="8374" xr3:uid="{69FB2626-DCD5-4003-AC12-A14D0E613311}" name="Column8374"/>
    <tableColumn id="8375" xr3:uid="{2BA5B702-AA8C-4961-BF3A-87DF039E36A6}" name="Column8375"/>
    <tableColumn id="8376" xr3:uid="{F2B02163-01F2-4C55-820E-60E0C6D004A2}" name="Column8376"/>
    <tableColumn id="8377" xr3:uid="{FC9F9C4A-FB49-4FBC-8C37-B5265B3498C1}" name="Column8377"/>
    <tableColumn id="8378" xr3:uid="{A02250C7-D64B-4C34-BC89-4DCAC5D16D32}" name="Column8378"/>
    <tableColumn id="8379" xr3:uid="{B0476A32-5F00-4124-A2B8-FCE69DA738C9}" name="Column8379"/>
    <tableColumn id="8380" xr3:uid="{24B7929D-C046-4AC4-ADFC-A3EF5AEB5CD3}" name="Column8380"/>
    <tableColumn id="8381" xr3:uid="{D46CBAD5-C253-4D8C-B60C-53FC8BED7943}" name="Column8381"/>
    <tableColumn id="8382" xr3:uid="{EEB0EE1B-F417-4ED8-B0C1-DE22E54F70A0}" name="Column8382"/>
    <tableColumn id="8383" xr3:uid="{99DB862C-9EBC-4395-94C4-3BC04335FD31}" name="Column8383"/>
    <tableColumn id="8384" xr3:uid="{D8FF5115-9139-479F-9830-47825B927985}" name="Column8384"/>
    <tableColumn id="8385" xr3:uid="{D91702C0-26A5-42FB-90C3-ABB1E58F9463}" name="Column8385"/>
    <tableColumn id="8386" xr3:uid="{0958459B-C61D-4AFB-A4A6-4E37B9263AA0}" name="Column8386"/>
    <tableColumn id="8387" xr3:uid="{267FA1FC-8515-48AE-B249-F9DE769B8514}" name="Column8387"/>
    <tableColumn id="8388" xr3:uid="{CD03C750-0741-40D8-95A2-F67B1215B16D}" name="Column8388"/>
    <tableColumn id="8389" xr3:uid="{71672A98-D4F4-46FC-881D-122462316214}" name="Column8389"/>
    <tableColumn id="8390" xr3:uid="{C2BD3AB4-60B8-4171-8FC3-F71999155491}" name="Column8390"/>
    <tableColumn id="8391" xr3:uid="{B75CE7BE-D3F5-48AA-95E5-01080CFC1D2A}" name="Column8391"/>
    <tableColumn id="8392" xr3:uid="{F21A5795-5A65-40F7-8E9F-9055C6E04AD5}" name="Column8392"/>
    <tableColumn id="8393" xr3:uid="{36BA45AF-F747-4955-94AF-5F64384D8203}" name="Column8393"/>
    <tableColumn id="8394" xr3:uid="{7F8244F2-E783-4FFE-9063-A07A5F52D938}" name="Column8394"/>
    <tableColumn id="8395" xr3:uid="{6795C5EA-2CAE-4F7D-9E84-4BFF12349904}" name="Column8395"/>
    <tableColumn id="8396" xr3:uid="{4748573B-D3A7-441F-92C2-B07C19C65C5A}" name="Column8396"/>
    <tableColumn id="8397" xr3:uid="{FD5F003A-6EFB-4175-9BFE-AAC7676468A8}" name="Column8397"/>
    <tableColumn id="8398" xr3:uid="{5808ECF3-0B7C-421C-9297-F728C168A06A}" name="Column8398"/>
    <tableColumn id="8399" xr3:uid="{218D238B-9A0B-41BB-80C0-2DD6CDED94FE}" name="Column8399"/>
    <tableColumn id="8400" xr3:uid="{C0556B72-FA4E-4D37-8C6F-40AE3E55C6C7}" name="Column8400"/>
    <tableColumn id="8401" xr3:uid="{8DAF3FC4-44BB-4A1D-982D-CAB7DE8C2762}" name="Column8401"/>
    <tableColumn id="8402" xr3:uid="{35666267-D4BB-4912-BD19-727107981A7B}" name="Column8402"/>
    <tableColumn id="8403" xr3:uid="{27956ACE-A5F5-43ED-854E-F02357B6B80B}" name="Column8403"/>
    <tableColumn id="8404" xr3:uid="{07978B27-7116-4710-A76E-6FD678998672}" name="Column8404"/>
    <tableColumn id="8405" xr3:uid="{C10CC5CC-55D2-4C0B-9178-2B81FD4D29A4}" name="Column8405"/>
    <tableColumn id="8406" xr3:uid="{2CA9C3F5-2D40-4168-92CF-F5BD7B1B685A}" name="Column8406"/>
    <tableColumn id="8407" xr3:uid="{4DB61BAC-7854-428E-B3FA-F613CF84B06E}" name="Column8407"/>
    <tableColumn id="8408" xr3:uid="{6793BBA0-A0DE-43E6-9B49-1CB05CA6B754}" name="Column8408"/>
    <tableColumn id="8409" xr3:uid="{52AEF003-7DAE-4DC7-AB4D-ECAC259CDB80}" name="Column8409"/>
    <tableColumn id="8410" xr3:uid="{E99A7DDB-8432-46B7-ACAD-0B1108CD9542}" name="Column8410"/>
    <tableColumn id="8411" xr3:uid="{36F794B3-A0F3-4EFB-8E33-3BFA7CDF08D4}" name="Column8411"/>
    <tableColumn id="8412" xr3:uid="{7FB1C7C6-68D6-4AB9-B2DA-2AB078978989}" name="Column8412"/>
    <tableColumn id="8413" xr3:uid="{5A5BA3CA-426B-48A5-903B-34DD87F8D17D}" name="Column8413"/>
    <tableColumn id="8414" xr3:uid="{E0AFC55E-401F-4F65-93C4-DD4ACC7C1BF4}" name="Column8414"/>
    <tableColumn id="8415" xr3:uid="{691AC897-C389-4E46-A0DE-0C6F00106C70}" name="Column8415"/>
    <tableColumn id="8416" xr3:uid="{FC4BEE5C-4FD3-411C-B5AA-4E7CF86FEB01}" name="Column8416"/>
    <tableColumn id="8417" xr3:uid="{6247DF06-9E08-44B0-BA07-C7D3DAE02611}" name="Column8417"/>
    <tableColumn id="8418" xr3:uid="{A1E45373-EC8B-4D0B-8CDA-28BC43A19BFB}" name="Column8418"/>
    <tableColumn id="8419" xr3:uid="{2E8FADA2-1E6E-49CC-BF7E-4F0850DC02E6}" name="Column8419"/>
    <tableColumn id="8420" xr3:uid="{1A292FB4-0C32-4F3A-83B8-0B2DA9536620}" name="Column8420"/>
    <tableColumn id="8421" xr3:uid="{7C58867A-35E4-4142-9620-A73FE8E6B590}" name="Column8421"/>
    <tableColumn id="8422" xr3:uid="{A05D576F-AD62-4DC7-9373-3728FAAC5336}" name="Column8422"/>
    <tableColumn id="8423" xr3:uid="{73E0FAE8-5131-423D-B78D-DD21339055E4}" name="Column8423"/>
    <tableColumn id="8424" xr3:uid="{69D3B027-3EDA-4BBA-8FFB-83250E3505BC}" name="Column8424"/>
    <tableColumn id="8425" xr3:uid="{B0618B0E-1EFA-4DC2-A132-25AD9E160059}" name="Column8425"/>
    <tableColumn id="8426" xr3:uid="{356AFB3A-D5D1-469A-B5D6-BAEA3B1ABE49}" name="Column8426"/>
    <tableColumn id="8427" xr3:uid="{B4155A4E-BDC0-4D62-AA38-D0D33001CE6B}" name="Column8427"/>
    <tableColumn id="8428" xr3:uid="{CA5C95CC-1575-4E98-BC2D-93054A7FCB39}" name="Column8428"/>
    <tableColumn id="8429" xr3:uid="{C6AA7A04-E07A-49E8-8F6B-C4D6DECB5975}" name="Column8429"/>
    <tableColumn id="8430" xr3:uid="{841C5E91-BC43-4405-8481-C086C6F6E9D3}" name="Column8430"/>
    <tableColumn id="8431" xr3:uid="{1D2B574D-DCC4-4AC5-BB70-A203DE14C85C}" name="Column8431"/>
    <tableColumn id="8432" xr3:uid="{AE58DA69-7522-4A3D-BB2E-474A1B318AA1}" name="Column8432"/>
    <tableColumn id="8433" xr3:uid="{60C086E4-F26E-4371-A7DD-F75058ACD0C0}" name="Column8433"/>
    <tableColumn id="8434" xr3:uid="{1716E385-E5D1-4AB3-A832-676ECE493509}" name="Column8434"/>
    <tableColumn id="8435" xr3:uid="{2E92407E-3809-4564-8810-760B85DCBB76}" name="Column8435"/>
    <tableColumn id="8436" xr3:uid="{024CA052-37DA-4273-B6C8-3EAA734D1F2C}" name="Column8436"/>
    <tableColumn id="8437" xr3:uid="{28526778-3BB1-495B-B4F7-DE66E2A48589}" name="Column8437"/>
    <tableColumn id="8438" xr3:uid="{15902324-2291-48BD-89F3-C3F285AA285F}" name="Column8438"/>
    <tableColumn id="8439" xr3:uid="{0C84F097-D1E2-4650-9A09-074CFBE38A33}" name="Column8439"/>
    <tableColumn id="8440" xr3:uid="{9FEF663E-ED25-477C-90C5-95B1D9A84FFB}" name="Column8440"/>
    <tableColumn id="8441" xr3:uid="{B335E5C8-2971-4262-832B-6CA13CB431E4}" name="Column8441"/>
    <tableColumn id="8442" xr3:uid="{D9E60BB5-CAF9-481C-89DF-70988F710F00}" name="Column8442"/>
    <tableColumn id="8443" xr3:uid="{88D5D6A6-B270-476F-87BC-969D6C6C4964}" name="Column8443"/>
    <tableColumn id="8444" xr3:uid="{5A61997A-631A-4941-B494-6C334E9E50D6}" name="Column8444"/>
    <tableColumn id="8445" xr3:uid="{3D5DC448-6AD7-4CAF-876E-92422AFE8449}" name="Column8445"/>
    <tableColumn id="8446" xr3:uid="{3270DC1A-FB9E-4284-9424-42ACC0F98FCF}" name="Column8446"/>
    <tableColumn id="8447" xr3:uid="{F2124A3A-45DC-4601-BFF9-FF4E60ED50A0}" name="Column8447"/>
    <tableColumn id="8448" xr3:uid="{C48FBB23-E753-4C17-B3A0-676C864E73F7}" name="Column8448"/>
    <tableColumn id="8449" xr3:uid="{8EFC0429-B5AB-4446-B71D-4ADF9F375B0A}" name="Column8449"/>
    <tableColumn id="8450" xr3:uid="{0F7F1256-9385-4D25-94E3-B2BEA3E180C3}" name="Column8450"/>
    <tableColumn id="8451" xr3:uid="{81FAD302-4540-478F-A409-66B17DEA1CFE}" name="Column8451"/>
    <tableColumn id="8452" xr3:uid="{E3419B10-8D96-4827-91EA-E2ADDFE39D73}" name="Column8452"/>
    <tableColumn id="8453" xr3:uid="{D161C012-1E25-40EF-AD93-6ECA63E0C23B}" name="Column8453"/>
    <tableColumn id="8454" xr3:uid="{54489ACB-CA50-4058-92D5-5FAD3010DF08}" name="Column8454"/>
    <tableColumn id="8455" xr3:uid="{A2AA35BA-1C3B-46C0-BE96-FBD2536B1F6E}" name="Column8455"/>
    <tableColumn id="8456" xr3:uid="{AF1176B6-9FAD-4CB3-8FCA-F3847F5ADEDA}" name="Column8456"/>
    <tableColumn id="8457" xr3:uid="{4C0A20CF-FD77-4B1F-B6B2-B8C1B5F68E7D}" name="Column8457"/>
    <tableColumn id="8458" xr3:uid="{E9768C8A-8DC1-44E0-A76C-D55C40534C29}" name="Column8458"/>
    <tableColumn id="8459" xr3:uid="{0472AB4F-7378-42AD-AA6E-7A82FE97E5B0}" name="Column8459"/>
    <tableColumn id="8460" xr3:uid="{B419A427-B977-49DB-B196-02C86E0FB86B}" name="Column8460"/>
    <tableColumn id="8461" xr3:uid="{26AFBA7A-7A4A-4949-AC28-717170E2DD2F}" name="Column8461"/>
    <tableColumn id="8462" xr3:uid="{6DA045AE-FF17-4BC3-BE10-DFC474095631}" name="Column8462"/>
    <tableColumn id="8463" xr3:uid="{CE935C79-ABAA-4EDA-AA07-682611F77E17}" name="Column8463"/>
    <tableColumn id="8464" xr3:uid="{1DB7244B-1AD9-4858-82AA-0FC9280872C2}" name="Column8464"/>
    <tableColumn id="8465" xr3:uid="{925E91A8-2FA4-4675-AA04-873A3806E7F4}" name="Column8465"/>
    <tableColumn id="8466" xr3:uid="{DB2C162A-DD18-4F37-A657-0500594F2D4D}" name="Column8466"/>
    <tableColumn id="8467" xr3:uid="{0FF3F3DE-50F8-4D9A-9071-878DBF12E47B}" name="Column8467"/>
    <tableColumn id="8468" xr3:uid="{8CDB05EC-B585-4F5E-8335-3F1E8223FFB9}" name="Column8468"/>
    <tableColumn id="8469" xr3:uid="{2140F5A6-3E15-40E5-9251-4D67195A725A}" name="Column8469"/>
    <tableColumn id="8470" xr3:uid="{028A6AF3-EF46-471B-A432-4A1B8D3EFA1B}" name="Column8470"/>
    <tableColumn id="8471" xr3:uid="{DA7F1001-073D-4FE9-8442-E3B5917BB4E3}" name="Column8471"/>
    <tableColumn id="8472" xr3:uid="{3193E7FE-A031-483E-8EFD-DEB6A5520E96}" name="Column8472"/>
    <tableColumn id="8473" xr3:uid="{A6ABDFFE-0B01-4899-9D72-33F61C2133F0}" name="Column8473"/>
    <tableColumn id="8474" xr3:uid="{5B15B28B-2581-42B3-BB1E-31AAED324872}" name="Column8474"/>
    <tableColumn id="8475" xr3:uid="{53A5E7C3-E3E6-4D4D-8EA8-10F46D40EC2A}" name="Column8475"/>
    <tableColumn id="8476" xr3:uid="{59892037-0317-44BF-B618-3BC8E8D205D9}" name="Column8476"/>
    <tableColumn id="8477" xr3:uid="{BAA5014B-6AC6-4E2D-8201-89329EE36C67}" name="Column8477"/>
    <tableColumn id="8478" xr3:uid="{41720AE9-64A9-4288-A1F0-417BF1F1A652}" name="Column8478"/>
    <tableColumn id="8479" xr3:uid="{4DCE65A2-177D-4522-A95F-E11B99587085}" name="Column8479"/>
    <tableColumn id="8480" xr3:uid="{F0587E7A-F099-441C-8497-6C5EC247679C}" name="Column8480"/>
    <tableColumn id="8481" xr3:uid="{7B4383FF-07C3-4BB0-8956-5AF1E2532209}" name="Column8481"/>
    <tableColumn id="8482" xr3:uid="{A9FE7666-4A1E-45FB-97D6-329680FE73AA}" name="Column8482"/>
    <tableColumn id="8483" xr3:uid="{421D434C-26BE-4624-A111-EA6B53129A6C}" name="Column8483"/>
    <tableColumn id="8484" xr3:uid="{12D7E6B4-82E2-487A-83C0-B1B0A4B702EB}" name="Column8484"/>
    <tableColumn id="8485" xr3:uid="{5A73BA34-9846-402B-AE7B-312083274BDA}" name="Column8485"/>
    <tableColumn id="8486" xr3:uid="{4DA02FEA-624B-4730-9D9E-746AAF73B70C}" name="Column8486"/>
    <tableColumn id="8487" xr3:uid="{161F4ED2-C56D-43CE-9ACB-A908C144BB97}" name="Column8487"/>
    <tableColumn id="8488" xr3:uid="{4ACEDD57-7A08-49C4-B295-DEF316F48709}" name="Column8488"/>
    <tableColumn id="8489" xr3:uid="{3A2381DA-2D4B-4F9B-8E54-3EF7AF63FC61}" name="Column8489"/>
    <tableColumn id="8490" xr3:uid="{3E7DA753-EFCE-459F-943B-0BCA3C1FB6AD}" name="Column8490"/>
    <tableColumn id="8491" xr3:uid="{ACECE198-C817-4E9B-8EC1-7F3B7D146205}" name="Column8491"/>
    <tableColumn id="8492" xr3:uid="{0D5B32DA-CA86-4514-9DDF-6CF38C0962E5}" name="Column8492"/>
    <tableColumn id="8493" xr3:uid="{E019B5AF-64DB-4021-8BBF-9AF47EA0D3C0}" name="Column8493"/>
    <tableColumn id="8494" xr3:uid="{FCD487FB-8FB0-4723-AE64-375AB001135B}" name="Column8494"/>
    <tableColumn id="8495" xr3:uid="{257D962D-7064-4C57-AFA3-C530C4A67FCF}" name="Column8495"/>
    <tableColumn id="8496" xr3:uid="{8532D9CC-704F-4029-BCDC-46DEE81CD843}" name="Column8496"/>
    <tableColumn id="8497" xr3:uid="{944770A2-8C5F-404A-BF91-91DA406D687E}" name="Column8497"/>
    <tableColumn id="8498" xr3:uid="{FB07EC2A-15DF-4126-9071-DD7BA4554A27}" name="Column8498"/>
    <tableColumn id="8499" xr3:uid="{E90D0F7D-757D-4060-9E19-CE933BF956F1}" name="Column8499"/>
    <tableColumn id="8500" xr3:uid="{5AA027FA-704B-4754-9F81-69263FBBBD31}" name="Column8500"/>
    <tableColumn id="8501" xr3:uid="{E7A179B5-B2A9-49AA-A7C4-4E66CFCD94A8}" name="Column8501"/>
    <tableColumn id="8502" xr3:uid="{5B09C4F8-3E0B-4C81-B3F1-8794EA9D4CA8}" name="Column8502"/>
    <tableColumn id="8503" xr3:uid="{33497571-6154-4866-9642-03EDE2494031}" name="Column8503"/>
    <tableColumn id="8504" xr3:uid="{0E82E633-D846-4C1B-9C46-C373CD74DDC0}" name="Column8504"/>
    <tableColumn id="8505" xr3:uid="{E2AABBC0-E102-426F-81BD-6E58DD3EE1E0}" name="Column8505"/>
    <tableColumn id="8506" xr3:uid="{4C137E66-4379-449A-8D24-9D3E3ED299B6}" name="Column8506"/>
    <tableColumn id="8507" xr3:uid="{92B72214-0FEF-4388-B1D4-A9C9F9374F5C}" name="Column8507"/>
    <tableColumn id="8508" xr3:uid="{90467FFD-A5AE-485E-B857-A952D8D64E7E}" name="Column8508"/>
    <tableColumn id="8509" xr3:uid="{804A1A20-F012-4304-92E5-F914B36787D0}" name="Column8509"/>
    <tableColumn id="8510" xr3:uid="{DCF9C1BE-0207-42F1-B056-5DDE4981610A}" name="Column8510"/>
    <tableColumn id="8511" xr3:uid="{1D21F34B-FCE1-4BE8-B46A-41BF128E3D67}" name="Column8511"/>
    <tableColumn id="8512" xr3:uid="{CF302F0E-C581-45BF-AF48-C849C441986C}" name="Column8512"/>
    <tableColumn id="8513" xr3:uid="{0946351F-7DFA-4A85-A1E9-431DCA8057E1}" name="Column8513"/>
    <tableColumn id="8514" xr3:uid="{5DB08A4B-FAAB-4AE6-AFF7-E733ADF689D6}" name="Column8514"/>
    <tableColumn id="8515" xr3:uid="{A9DA9264-9C37-4D27-B134-A249A3288429}" name="Column8515"/>
    <tableColumn id="8516" xr3:uid="{A571213B-97F1-4160-BBBE-94CCD420EB20}" name="Column8516"/>
    <tableColumn id="8517" xr3:uid="{38C9315B-1A74-465D-963D-A1C31C2D3FB6}" name="Column8517"/>
    <tableColumn id="8518" xr3:uid="{229E80B3-056C-4A9E-A8FA-FA34DAA7E87E}" name="Column8518"/>
    <tableColumn id="8519" xr3:uid="{1D5514BB-0105-4979-B111-14D1DC50AA64}" name="Column8519"/>
    <tableColumn id="8520" xr3:uid="{028E44B0-600B-4520-96B6-9E950A372991}" name="Column8520"/>
    <tableColumn id="8521" xr3:uid="{87248B8C-8EC0-4F3B-96AB-794FB5DCB159}" name="Column8521"/>
    <tableColumn id="8522" xr3:uid="{90F5844B-27A0-4291-90E2-33CEA71728DF}" name="Column8522"/>
    <tableColumn id="8523" xr3:uid="{EAF79D54-C158-4795-8741-BE643443A4DF}" name="Column8523"/>
    <tableColumn id="8524" xr3:uid="{E84A9873-0857-4318-8FD7-AB94E69C7892}" name="Column8524"/>
    <tableColumn id="8525" xr3:uid="{81CA8D2E-8FA5-4A83-A38C-13DC0C410487}" name="Column8525"/>
    <tableColumn id="8526" xr3:uid="{103108C8-82B6-4C72-B7C0-A3C22BD0D96C}" name="Column8526"/>
    <tableColumn id="8527" xr3:uid="{CCC8B072-3EE8-4F95-B0CF-2C4E19B10181}" name="Column8527"/>
    <tableColumn id="8528" xr3:uid="{59DE39F9-5366-493B-B087-D645874D5BE3}" name="Column8528"/>
    <tableColumn id="8529" xr3:uid="{2DB1FD75-3F8F-4B08-A0FE-5D4BD7CB6180}" name="Column8529"/>
    <tableColumn id="8530" xr3:uid="{F864BCA1-7617-4AC3-B4AA-721268D6DEC0}" name="Column8530"/>
    <tableColumn id="8531" xr3:uid="{991A7C0A-F941-4037-BBEC-7696805015CB}" name="Column8531"/>
    <tableColumn id="8532" xr3:uid="{C910203D-F9F3-4D86-8CBA-E56BD49AC7AE}" name="Column8532"/>
    <tableColumn id="8533" xr3:uid="{406FE161-F51A-4047-B7F2-DD6DB5178863}" name="Column8533"/>
    <tableColumn id="8534" xr3:uid="{7DD2CB3F-10C4-4229-BD70-62309926315B}" name="Column8534"/>
    <tableColumn id="8535" xr3:uid="{22C50523-0D35-4F99-B05B-BD2F402BBFBC}" name="Column8535"/>
    <tableColumn id="8536" xr3:uid="{964A17D5-854C-43A5-B86A-3FB7A760D3EA}" name="Column8536"/>
    <tableColumn id="8537" xr3:uid="{23CD3D4D-0EAF-493C-B185-B04F30A1A619}" name="Column8537"/>
    <tableColumn id="8538" xr3:uid="{5C2D8176-5031-4A40-91A4-F9779B9F9282}" name="Column8538"/>
    <tableColumn id="8539" xr3:uid="{09A3207B-9A23-400C-A59A-C877480C6BFF}" name="Column8539"/>
    <tableColumn id="8540" xr3:uid="{FAA66508-2D77-4B8F-90A6-5ECC4C424C84}" name="Column8540"/>
    <tableColumn id="8541" xr3:uid="{A32E6DD8-04FD-4300-9390-5D335BCB0DA1}" name="Column8541"/>
    <tableColumn id="8542" xr3:uid="{163A64B4-9687-4DEE-BEAA-A68A01AC569F}" name="Column8542"/>
    <tableColumn id="8543" xr3:uid="{B7DC0388-2D75-40F5-8398-70CE74E0E2BF}" name="Column8543"/>
    <tableColumn id="8544" xr3:uid="{BD59FBDF-132E-46B2-A05F-A4D69D8B7259}" name="Column8544"/>
    <tableColumn id="8545" xr3:uid="{B7625B25-3285-4F7A-9661-BBE811D1C8E4}" name="Column8545"/>
    <tableColumn id="8546" xr3:uid="{0B8CEBFF-5F62-4680-93A4-69BDF14E7B9F}" name="Column8546"/>
    <tableColumn id="8547" xr3:uid="{A60D7541-5924-4080-961A-DE9B88609871}" name="Column8547"/>
    <tableColumn id="8548" xr3:uid="{20C26E09-B749-4CF0-8A4E-83D5E5E5A47E}" name="Column8548"/>
    <tableColumn id="8549" xr3:uid="{9CA057B9-029E-4C05-8ACA-066E66052B0A}" name="Column8549"/>
    <tableColumn id="8550" xr3:uid="{F39F50B5-6FA3-40E0-B80B-95C666E8B8AA}" name="Column8550"/>
    <tableColumn id="8551" xr3:uid="{C748C3CC-55D1-4F9A-87A2-AE93BBAAD671}" name="Column8551"/>
    <tableColumn id="8552" xr3:uid="{00E58D47-9161-46ED-BDDC-69A492AC2984}" name="Column8552"/>
    <tableColumn id="8553" xr3:uid="{B57927DA-3101-4F7C-85CA-7EF1BC7D112A}" name="Column8553"/>
    <tableColumn id="8554" xr3:uid="{65486CE5-6962-48E4-A292-4C105BA1EAA8}" name="Column8554"/>
    <tableColumn id="8555" xr3:uid="{94C88669-AD62-41B2-AD60-51A15E516FF1}" name="Column8555"/>
    <tableColumn id="8556" xr3:uid="{50AB9A7F-AE3C-47C3-973A-5BF250FEAAC6}" name="Column8556"/>
    <tableColumn id="8557" xr3:uid="{EAA2267B-36A2-490B-94A3-241A2FA4EB63}" name="Column8557"/>
    <tableColumn id="8558" xr3:uid="{3B061FF3-C98E-422B-B9F5-54601E4F4760}" name="Column8558"/>
    <tableColumn id="8559" xr3:uid="{2AB08BF4-F815-4CE0-897A-37567ED4427C}" name="Column8559"/>
    <tableColumn id="8560" xr3:uid="{A59E6579-F820-4D45-9DB3-D5AC8735C62C}" name="Column8560"/>
    <tableColumn id="8561" xr3:uid="{7FE5DEEF-58EF-4642-B629-C2B2CBB7DE0C}" name="Column8561"/>
    <tableColumn id="8562" xr3:uid="{4270193E-356E-4D18-9B14-33A542FEB397}" name="Column8562"/>
    <tableColumn id="8563" xr3:uid="{39440023-8BBB-4E00-9E6D-9621327CA294}" name="Column8563"/>
    <tableColumn id="8564" xr3:uid="{624D6293-0762-4D9A-9445-326A354A04E0}" name="Column8564"/>
    <tableColumn id="8565" xr3:uid="{8112BB4F-9A9D-41F4-80D2-93D4D4B6D96A}" name="Column8565"/>
    <tableColumn id="8566" xr3:uid="{F4CD6EF4-7965-4FFF-83E0-9764EECECE9B}" name="Column8566"/>
    <tableColumn id="8567" xr3:uid="{B17DA2B0-A406-4F23-B16B-04B4FBB71DA5}" name="Column8567"/>
    <tableColumn id="8568" xr3:uid="{BC8B90C0-9C33-4114-837F-E39296C665CC}" name="Column8568"/>
    <tableColumn id="8569" xr3:uid="{CBC1BE92-8738-41B6-8DF3-CAE3D9B40CAD}" name="Column8569"/>
    <tableColumn id="8570" xr3:uid="{A655F62E-CF93-42D4-8668-9B5EE1E5368A}" name="Column8570"/>
    <tableColumn id="8571" xr3:uid="{FDEF4B1B-F893-4765-802E-4CFE8A5583D1}" name="Column8571"/>
    <tableColumn id="8572" xr3:uid="{C14B95BC-7608-4EE6-BE2D-4C110D460073}" name="Column8572"/>
    <tableColumn id="8573" xr3:uid="{532E68CD-5EC7-4818-B72B-0D156895D4B2}" name="Column8573"/>
    <tableColumn id="8574" xr3:uid="{9F548B7B-F677-4E2F-96B6-E5517F0A3CEC}" name="Column8574"/>
    <tableColumn id="8575" xr3:uid="{451CBFEE-E11D-4708-A1D5-57364A601AFA}" name="Column8575"/>
    <tableColumn id="8576" xr3:uid="{261F5E63-3650-4360-B5D8-1B81E5F062C8}" name="Column8576"/>
    <tableColumn id="8577" xr3:uid="{7D51AA12-EE3A-4D64-9DD6-703298D30214}" name="Column8577"/>
    <tableColumn id="8578" xr3:uid="{C074F311-0C92-40DC-985D-89B7DC9EEA54}" name="Column8578"/>
    <tableColumn id="8579" xr3:uid="{1E886348-E53D-4110-925F-4D417F1923E1}" name="Column8579"/>
    <tableColumn id="8580" xr3:uid="{92A4B335-E484-4F98-8873-4D03980F84BD}" name="Column8580"/>
    <tableColumn id="8581" xr3:uid="{02FE8205-191F-4921-BB6A-34F917B1083C}" name="Column8581"/>
    <tableColumn id="8582" xr3:uid="{876E72A9-6631-4229-AED6-B24294A3C0DD}" name="Column8582"/>
    <tableColumn id="8583" xr3:uid="{A33B152C-C7BA-4885-AC0B-3228A16B99D5}" name="Column8583"/>
    <tableColumn id="8584" xr3:uid="{ABA6C516-1A6F-4008-813F-CC0A4E0BA621}" name="Column8584"/>
    <tableColumn id="8585" xr3:uid="{F516A648-899A-4335-990A-D5C13DEB3D64}" name="Column8585"/>
    <tableColumn id="8586" xr3:uid="{859C37E5-463E-4531-A72D-F6148D863ECA}" name="Column8586"/>
    <tableColumn id="8587" xr3:uid="{68C5891B-EF4D-401B-950C-6BAA693182C8}" name="Column8587"/>
    <tableColumn id="8588" xr3:uid="{C9C3810B-DC85-4155-AF0D-3784D9FC214A}" name="Column8588"/>
    <tableColumn id="8589" xr3:uid="{220BC38A-C103-4194-B228-0AA8659F3BEB}" name="Column8589"/>
    <tableColumn id="8590" xr3:uid="{B53E104E-53B3-48CB-B9EE-9EEDE74E5523}" name="Column8590"/>
    <tableColumn id="8591" xr3:uid="{46077DF5-B251-4AF7-8171-20C68B9E5916}" name="Column8591"/>
    <tableColumn id="8592" xr3:uid="{E2B78AFF-FBDD-4DD5-B73A-A5E234872734}" name="Column8592"/>
    <tableColumn id="8593" xr3:uid="{7A419427-AAAF-4307-B362-811AE65C0894}" name="Column8593"/>
    <tableColumn id="8594" xr3:uid="{C4B63F50-3F71-469D-8131-0C85C1CC60F2}" name="Column8594"/>
    <tableColumn id="8595" xr3:uid="{814E111A-8BC1-4D62-9FD4-F5FDCB1154DE}" name="Column8595"/>
    <tableColumn id="8596" xr3:uid="{57D041FF-E6CC-4BEF-8C1B-75F79FF38697}" name="Column8596"/>
    <tableColumn id="8597" xr3:uid="{78598C0B-813E-460A-9376-428774FD4DCA}" name="Column8597"/>
    <tableColumn id="8598" xr3:uid="{566E3757-5DB2-44CF-A524-F7ABD3699374}" name="Column8598"/>
    <tableColumn id="8599" xr3:uid="{8E40FD5E-F976-44C2-B18A-73CF7BFEC4E8}" name="Column8599"/>
    <tableColumn id="8600" xr3:uid="{871690CA-9AC3-4696-83CC-46525F0F609E}" name="Column8600"/>
    <tableColumn id="8601" xr3:uid="{53565701-23FF-43F6-A720-3A17A9F8E361}" name="Column8601"/>
    <tableColumn id="8602" xr3:uid="{360FA7EC-E63F-44D1-AE5E-6F97BAAA12D3}" name="Column8602"/>
    <tableColumn id="8603" xr3:uid="{3D73C7E8-D6D1-4191-BE8C-8C95EB19E2B6}" name="Column8603"/>
    <tableColumn id="8604" xr3:uid="{211D68C3-0D91-4557-89A6-EDF78E2B9235}" name="Column8604"/>
    <tableColumn id="8605" xr3:uid="{3CFCC9B7-07B0-4DBB-845E-68AB5AC9EB4D}" name="Column8605"/>
    <tableColumn id="8606" xr3:uid="{648348AB-9FBF-43BB-BC63-24F5B88C85AE}" name="Column8606"/>
    <tableColumn id="8607" xr3:uid="{55017DFB-B98A-4CFC-88D7-F9D36A74D050}" name="Column8607"/>
    <tableColumn id="8608" xr3:uid="{2AFB4E51-453B-4EA1-9402-62FEF6E3AE3A}" name="Column8608"/>
    <tableColumn id="8609" xr3:uid="{0A41816A-6D57-416B-B856-C22083B8E0C7}" name="Column8609"/>
    <tableColumn id="8610" xr3:uid="{BAE1384A-965B-467F-8DC2-16731FCF0053}" name="Column8610"/>
    <tableColumn id="8611" xr3:uid="{A88BB3F7-539D-4EE1-BA61-92D502A5304A}" name="Column8611"/>
    <tableColumn id="8612" xr3:uid="{C780A0BD-0D67-4482-9C54-6F713D20BBF6}" name="Column8612"/>
    <tableColumn id="8613" xr3:uid="{FA0D1960-BB16-4B2A-A0E5-5DCC6A9A325B}" name="Column8613"/>
    <tableColumn id="8614" xr3:uid="{1DFA75CE-4306-4BD9-B2EA-7B9B078D506F}" name="Column8614"/>
    <tableColumn id="8615" xr3:uid="{3B996A8B-F1CF-4A89-AA71-C74218D34BB1}" name="Column8615"/>
    <tableColumn id="8616" xr3:uid="{DE6CD7C7-D6ED-408D-B98D-09896C632922}" name="Column8616"/>
    <tableColumn id="8617" xr3:uid="{AFEB2D66-A0C6-4095-849E-86F2655EE46F}" name="Column8617"/>
    <tableColumn id="8618" xr3:uid="{64D7F8D7-1A21-4998-B11A-0782B13C9304}" name="Column8618"/>
    <tableColumn id="8619" xr3:uid="{F64401DE-5034-4123-B121-F910782839C7}" name="Column8619"/>
    <tableColumn id="8620" xr3:uid="{75C71662-5DA8-484A-ABB9-8EFBDF29156C}" name="Column8620"/>
    <tableColumn id="8621" xr3:uid="{00B91498-796F-4590-872D-6A9DAB1FA4F0}" name="Column8621"/>
    <tableColumn id="8622" xr3:uid="{1B338904-EC35-432C-9D01-A863DB5B7353}" name="Column8622"/>
    <tableColumn id="8623" xr3:uid="{3508CB4F-A404-4C9E-A2AC-FB0647E4C76D}" name="Column8623"/>
    <tableColumn id="8624" xr3:uid="{C8F57F1D-8BEE-46B9-BD1A-7D32F63008F6}" name="Column8624"/>
    <tableColumn id="8625" xr3:uid="{F142CBA1-B698-47BF-A7C4-827E8E61377F}" name="Column8625"/>
    <tableColumn id="8626" xr3:uid="{BB1ABE71-F481-4404-910B-4A815BAEA53C}" name="Column8626"/>
    <tableColumn id="8627" xr3:uid="{15E46BB3-23D3-4759-AE98-69E63C93D84E}" name="Column8627"/>
    <tableColumn id="8628" xr3:uid="{C4EF0ABA-1B52-4B3C-A6F6-6158AD4C8504}" name="Column8628"/>
    <tableColumn id="8629" xr3:uid="{C5F3F500-9DE7-4AE1-918D-B648D5DAF9AF}" name="Column8629"/>
    <tableColumn id="8630" xr3:uid="{E7F5709A-827C-4E8B-9D0D-CB11AFB0D516}" name="Column8630"/>
    <tableColumn id="8631" xr3:uid="{7C79B8F4-ADC1-4D53-B5C0-533B6C69EA6E}" name="Column8631"/>
    <tableColumn id="8632" xr3:uid="{DF8E7641-F650-49AD-BF5C-848593AE0C4B}" name="Column8632"/>
    <tableColumn id="8633" xr3:uid="{55635652-8FAA-4EDD-A73F-C20028FED711}" name="Column8633"/>
    <tableColumn id="8634" xr3:uid="{10574A22-A97C-45CA-AE55-379E59F6B422}" name="Column8634"/>
    <tableColumn id="8635" xr3:uid="{CA9413E5-3055-4FA3-9C80-1FEF153955CC}" name="Column8635"/>
    <tableColumn id="8636" xr3:uid="{101F367A-8381-4AC4-BBF8-2A8F5A479676}" name="Column8636"/>
    <tableColumn id="8637" xr3:uid="{9E138A77-DB46-4BD7-848F-913A7E09ACFF}" name="Column8637"/>
    <tableColumn id="8638" xr3:uid="{A2E71EF9-67AE-4AA1-AA96-0ACAFDB05106}" name="Column8638"/>
    <tableColumn id="8639" xr3:uid="{60E9C8D8-6E36-4A7C-BFEC-47473A2774CF}" name="Column8639"/>
    <tableColumn id="8640" xr3:uid="{79644D67-46D4-4DD2-8944-E3C1D02FC024}" name="Column8640"/>
    <tableColumn id="8641" xr3:uid="{7B9EFC99-5573-4CC6-929F-266263081AD5}" name="Column8641"/>
    <tableColumn id="8642" xr3:uid="{4E9A3A6E-0E7C-451B-960C-3A8A0C93AA0B}" name="Column8642"/>
    <tableColumn id="8643" xr3:uid="{220056AE-D05D-4F7D-BE58-C5342D834510}" name="Column8643"/>
    <tableColumn id="8644" xr3:uid="{ED34115B-F59B-48B4-80C9-3B422988487D}" name="Column8644"/>
    <tableColumn id="8645" xr3:uid="{16049789-AFDB-4EA4-B9B7-D5C88151D234}" name="Column8645"/>
    <tableColumn id="8646" xr3:uid="{8757BADC-EF27-454A-B835-A4077607DB36}" name="Column8646"/>
    <tableColumn id="8647" xr3:uid="{72AFDAEA-3445-41DC-B430-D60F17044F55}" name="Column8647"/>
    <tableColumn id="8648" xr3:uid="{6317984A-61F9-4F6C-AC87-09DC8F820B1C}" name="Column8648"/>
    <tableColumn id="8649" xr3:uid="{87D85199-C7E1-4456-9AD4-35B2BF7D8D09}" name="Column8649"/>
    <tableColumn id="8650" xr3:uid="{7B82D2F1-6D8D-4064-8BE8-C3874BF59AD3}" name="Column8650"/>
    <tableColumn id="8651" xr3:uid="{5F6E75E4-3171-417D-BE46-88B56451E946}" name="Column8651"/>
    <tableColumn id="8652" xr3:uid="{C4A97F66-E17B-4D9F-BEA5-2EA8F6AA483C}" name="Column8652"/>
    <tableColumn id="8653" xr3:uid="{61A7CFB9-2665-4D64-83E9-CC51A347A1FB}" name="Column8653"/>
    <tableColumn id="8654" xr3:uid="{6048A732-C673-42F5-B695-03CF178BD230}" name="Column8654"/>
    <tableColumn id="8655" xr3:uid="{83937A33-58D9-4AA3-8950-13F55841EB09}" name="Column8655"/>
    <tableColumn id="8656" xr3:uid="{1AF29736-7FEC-40AE-A3B0-76A0771D5C99}" name="Column8656"/>
    <tableColumn id="8657" xr3:uid="{2C1C01AF-AE34-4036-B123-023D09AF942F}" name="Column8657"/>
    <tableColumn id="8658" xr3:uid="{71F4212D-C0A9-49E0-9E1F-35ED544358AB}" name="Column8658"/>
    <tableColumn id="8659" xr3:uid="{B1C841DE-3682-46F3-A4D2-B1BB36FFFCE2}" name="Column8659"/>
    <tableColumn id="8660" xr3:uid="{AD33CD75-54E6-493B-9EFF-050ECD1B92B0}" name="Column8660"/>
    <tableColumn id="8661" xr3:uid="{A3C291BE-A782-4AAF-B31F-B4077C0BC2D5}" name="Column8661"/>
    <tableColumn id="8662" xr3:uid="{07DA912D-0957-4EC3-A05C-3F704C8D3D21}" name="Column8662"/>
    <tableColumn id="8663" xr3:uid="{EB470F5E-3020-49C1-9EF5-16ED30D248C7}" name="Column8663"/>
    <tableColumn id="8664" xr3:uid="{9F60EE6B-5EF7-4B7A-9520-690D2B60B54B}" name="Column8664"/>
    <tableColumn id="8665" xr3:uid="{F506A222-8FF2-4357-8FD7-8195BDFCE218}" name="Column8665"/>
    <tableColumn id="8666" xr3:uid="{DFA41FAC-EDCF-46F1-8B0F-6FC05216C95C}" name="Column8666"/>
    <tableColumn id="8667" xr3:uid="{21AAFB91-B759-4AAC-81BD-2592D5CF246C}" name="Column8667"/>
    <tableColumn id="8668" xr3:uid="{53FA7117-B893-4407-9886-475114B21C62}" name="Column8668"/>
    <tableColumn id="8669" xr3:uid="{6047AC51-B75D-4E52-B90E-B089A1422815}" name="Column8669"/>
    <tableColumn id="8670" xr3:uid="{1902056D-0C9D-46DD-A2B7-F420A627ED82}" name="Column8670"/>
    <tableColumn id="8671" xr3:uid="{C3152EAA-3C73-4EC3-B6DB-595EACC03781}" name="Column8671"/>
    <tableColumn id="8672" xr3:uid="{D94D0C64-A24A-4DCD-B091-7B87ABB2B88F}" name="Column8672"/>
    <tableColumn id="8673" xr3:uid="{C42B2024-104D-48B7-A9EC-96735E3C4CB2}" name="Column8673"/>
    <tableColumn id="8674" xr3:uid="{50C4C79F-57C3-4556-8C20-3632DA303195}" name="Column8674"/>
    <tableColumn id="8675" xr3:uid="{B3DBEE6F-8F75-443B-A846-45B03F0F017E}" name="Column8675"/>
    <tableColumn id="8676" xr3:uid="{A456ECDF-DCA5-41B6-9045-361FDDC3F574}" name="Column8676"/>
    <tableColumn id="8677" xr3:uid="{B7EF3D26-3016-40AB-81AB-F47FA2858B16}" name="Column8677"/>
    <tableColumn id="8678" xr3:uid="{A28DC2B0-D0E8-4D48-8B3C-8AF014DE40F5}" name="Column8678"/>
    <tableColumn id="8679" xr3:uid="{BFA9FAB7-1C5B-4B32-A939-E3D92AC619FE}" name="Column8679"/>
    <tableColumn id="8680" xr3:uid="{6C89891A-A2D3-4B26-936B-78E1BC83A5B4}" name="Column8680"/>
    <tableColumn id="8681" xr3:uid="{EE264011-802E-4FE9-85EC-8CB05B6D986C}" name="Column8681"/>
    <tableColumn id="8682" xr3:uid="{A8930656-C5F0-4CB1-8417-B6CB8C332472}" name="Column8682"/>
    <tableColumn id="8683" xr3:uid="{3E19C7D6-2B99-4D15-AC36-DDC4618582B3}" name="Column8683"/>
    <tableColumn id="8684" xr3:uid="{60866727-DA03-4272-90D2-816EA1160DB7}" name="Column8684"/>
    <tableColumn id="8685" xr3:uid="{930EDF83-035B-4081-9156-D06791654A40}" name="Column8685"/>
    <tableColumn id="8686" xr3:uid="{B889407F-D157-46A5-8F7F-214460322419}" name="Column8686"/>
    <tableColumn id="8687" xr3:uid="{9B00E3EB-77B8-4FDC-8A47-B591E0855074}" name="Column8687"/>
    <tableColumn id="8688" xr3:uid="{0FF670CF-F507-4F89-ACB7-0560ABDA4A72}" name="Column8688"/>
    <tableColumn id="8689" xr3:uid="{7F0E2870-5F7C-469C-975F-868A53960A34}" name="Column8689"/>
    <tableColumn id="8690" xr3:uid="{30AEB44D-F327-409A-9739-671F5FEE5EE1}" name="Column8690"/>
    <tableColumn id="8691" xr3:uid="{3B6D9187-BC4D-40AF-AA16-5E07E4E4B2B5}" name="Column8691"/>
    <tableColumn id="8692" xr3:uid="{61112991-84C9-42BC-AF5C-E1CD3EAA1B11}" name="Column8692"/>
    <tableColumn id="8693" xr3:uid="{E0BE0ABE-8ACD-4CFD-A77F-A75C1A26B708}" name="Column8693"/>
    <tableColumn id="8694" xr3:uid="{87767A93-4235-44F1-A2A2-D3F29EF4386F}" name="Column8694"/>
    <tableColumn id="8695" xr3:uid="{825351AD-B107-4B0C-BC63-72CB8C9DC188}" name="Column8695"/>
    <tableColumn id="8696" xr3:uid="{7FB858B2-47D5-4E0F-A3C0-666A4AAB9D6D}" name="Column8696"/>
    <tableColumn id="8697" xr3:uid="{99013977-FA18-4F72-A57E-5258ACABE095}" name="Column8697"/>
    <tableColumn id="8698" xr3:uid="{A588509D-495D-4FEE-8D98-3F2D41F1AD01}" name="Column8698"/>
    <tableColumn id="8699" xr3:uid="{377616E4-24BC-4084-984D-7521ADD21D11}" name="Column8699"/>
    <tableColumn id="8700" xr3:uid="{6646D598-FA46-45DD-AB1C-5046121915F8}" name="Column8700"/>
    <tableColumn id="8701" xr3:uid="{6FE99AC5-CB5C-4E2E-811C-EE48FD48277C}" name="Column8701"/>
    <tableColumn id="8702" xr3:uid="{F5880C99-B1DD-411A-B3CA-DC68FB3F2259}" name="Column8702"/>
    <tableColumn id="8703" xr3:uid="{F02F7F9A-B58E-45EA-9AFF-6A22FAD8F66F}" name="Column8703"/>
    <tableColumn id="8704" xr3:uid="{6AC609BB-66DB-4DBB-B95A-AB3C0A6CD73D}" name="Column8704"/>
    <tableColumn id="8705" xr3:uid="{2D529CD1-C6B6-4B39-873F-DD09BE0CA2BF}" name="Column8705"/>
    <tableColumn id="8706" xr3:uid="{9F4A1534-9056-42CF-AFAB-50A34E056C60}" name="Column8706"/>
    <tableColumn id="8707" xr3:uid="{86CFB81A-6E98-4DF9-92A3-F71AE412FDA4}" name="Column8707"/>
    <tableColumn id="8708" xr3:uid="{ADD336F6-58CE-4D1F-B4E4-D2E900BC5C80}" name="Column8708"/>
    <tableColumn id="8709" xr3:uid="{B1F293FE-26C6-4D88-A2D1-6982B38875FA}" name="Column8709"/>
    <tableColumn id="8710" xr3:uid="{DD0968F5-1E0D-426A-BC4D-AD966C3D0858}" name="Column8710"/>
    <tableColumn id="8711" xr3:uid="{AC24F9B8-68E0-494F-AD31-9737FEB81743}" name="Column8711"/>
    <tableColumn id="8712" xr3:uid="{B6537D32-DA9D-4DDC-9D3F-3159CE6809A8}" name="Column8712"/>
    <tableColumn id="8713" xr3:uid="{2F87521C-F923-427D-890C-907D3F5AC8EF}" name="Column8713"/>
    <tableColumn id="8714" xr3:uid="{7252B54F-C444-439D-B394-5E79A0DA83A6}" name="Column8714"/>
    <tableColumn id="8715" xr3:uid="{5F77FE13-10EE-4507-9E03-FBBF6C01BA59}" name="Column8715"/>
    <tableColumn id="8716" xr3:uid="{8F2EA480-0760-4DC2-B3A1-5DFB37253942}" name="Column8716"/>
    <tableColumn id="8717" xr3:uid="{4A59F277-1F38-4DB2-9EF6-8E7B68822872}" name="Column8717"/>
    <tableColumn id="8718" xr3:uid="{BDE5590C-CC74-4B46-826C-5830D2E18FE7}" name="Column8718"/>
    <tableColumn id="8719" xr3:uid="{3C0283FD-CEBB-4229-AA26-1A697F35C729}" name="Column8719"/>
    <tableColumn id="8720" xr3:uid="{F8FAC696-091B-412A-8E18-ADF51FF4F33E}" name="Column8720"/>
    <tableColumn id="8721" xr3:uid="{AFE39C67-C13D-4E37-B07E-88033E6AEC5D}" name="Column8721"/>
    <tableColumn id="8722" xr3:uid="{5C5D3ED2-E377-472E-94E5-EAE906DFE105}" name="Column8722"/>
    <tableColumn id="8723" xr3:uid="{74BBD244-F6B7-47BC-81F7-E84E73A03EBF}" name="Column8723"/>
    <tableColumn id="8724" xr3:uid="{745EC425-C4F9-41AE-95B6-F36AA4B3833A}" name="Column8724"/>
    <tableColumn id="8725" xr3:uid="{AC9D67D6-0D6D-4720-974E-1A612ABDDE1C}" name="Column8725"/>
    <tableColumn id="8726" xr3:uid="{BF980631-2B35-437A-AC94-FD9E7DFFB9F0}" name="Column8726"/>
    <tableColumn id="8727" xr3:uid="{E6B82A52-2C77-4124-B126-367A4649E441}" name="Column8727"/>
    <tableColumn id="8728" xr3:uid="{1215582A-918A-4FE3-AFF1-E3261EEA512C}" name="Column8728"/>
    <tableColumn id="8729" xr3:uid="{4FE90EDD-C0DF-47A1-80FA-EA62E9A7EC1F}" name="Column8729"/>
    <tableColumn id="8730" xr3:uid="{CCA163C5-FD59-4EA8-8532-7F6F67E3E914}" name="Column8730"/>
    <tableColumn id="8731" xr3:uid="{D652D9C8-1512-407A-9540-29BEBE82B966}" name="Column8731"/>
    <tableColumn id="8732" xr3:uid="{DB20C459-E689-4767-A67D-31A2966C1E3D}" name="Column8732"/>
    <tableColumn id="8733" xr3:uid="{7C0A44D3-4755-46E3-BBC3-DED14A144E4E}" name="Column8733"/>
    <tableColumn id="8734" xr3:uid="{8DDF682E-CEE3-4422-956B-FAD7ED1A252F}" name="Column8734"/>
    <tableColumn id="8735" xr3:uid="{5793ACFC-2345-4D6C-AB0D-CC38E7BA7BD3}" name="Column8735"/>
    <tableColumn id="8736" xr3:uid="{6A442C38-AE8F-4695-82FA-45E04C353EC4}" name="Column8736"/>
    <tableColumn id="8737" xr3:uid="{B0C2F30D-5B6C-4B0B-8F9F-147CB38FB660}" name="Column8737"/>
    <tableColumn id="8738" xr3:uid="{AB1BA992-0880-49B0-8A36-DB0C57030964}" name="Column8738"/>
    <tableColumn id="8739" xr3:uid="{19B5B121-E090-4C96-B51E-0F4A789E8858}" name="Column8739"/>
    <tableColumn id="8740" xr3:uid="{28EE3A39-174E-457D-B985-8DF38CAAC1F6}" name="Column8740"/>
    <tableColumn id="8741" xr3:uid="{8EEE99AC-39F5-42D2-9D32-0A3048EE3B4E}" name="Column8741"/>
    <tableColumn id="8742" xr3:uid="{BDC09C44-DAAD-4B30-82AE-FC5518FFA823}" name="Column8742"/>
    <tableColumn id="8743" xr3:uid="{60B5864E-070F-49E4-9799-D96523EFB153}" name="Column8743"/>
    <tableColumn id="8744" xr3:uid="{1162F2ED-DEA1-4D6D-BD7A-3E78929BE102}" name="Column8744"/>
    <tableColumn id="8745" xr3:uid="{99DE0CED-9313-46B3-869A-A50BD8A19564}" name="Column8745"/>
    <tableColumn id="8746" xr3:uid="{1431812E-BA91-4CB7-8970-D6764493BC8D}" name="Column8746"/>
    <tableColumn id="8747" xr3:uid="{573D8280-16D4-481B-89E3-31327E09EC73}" name="Column8747"/>
    <tableColumn id="8748" xr3:uid="{4A292558-66E5-4B27-89D7-70E032477BB3}" name="Column8748"/>
    <tableColumn id="8749" xr3:uid="{36D78579-1698-4F6D-8310-AFB2655B3B10}" name="Column8749"/>
    <tableColumn id="8750" xr3:uid="{4F7FD0D9-3E93-4DBC-BE8C-AF4E1048F3E6}" name="Column8750"/>
    <tableColumn id="8751" xr3:uid="{406FA235-4CAE-4119-93E1-6C0EF09AE782}" name="Column8751"/>
    <tableColumn id="8752" xr3:uid="{1EB49263-F237-4841-9BE1-2FD067BB5BAD}" name="Column8752"/>
    <tableColumn id="8753" xr3:uid="{2F2E9D9A-2995-4DF4-B001-8F21243071FA}" name="Column8753"/>
    <tableColumn id="8754" xr3:uid="{F8246A31-F463-4CDE-82F2-CB8C46F139D4}" name="Column8754"/>
    <tableColumn id="8755" xr3:uid="{68522F42-6B24-4C56-ADCB-31767B34554C}" name="Column8755"/>
    <tableColumn id="8756" xr3:uid="{6C002773-063E-4F21-A374-38CD1A45D00E}" name="Column8756"/>
    <tableColumn id="8757" xr3:uid="{B85FF500-D43F-4E25-BF5E-954890765715}" name="Column8757"/>
    <tableColumn id="8758" xr3:uid="{8F1F45E7-95E9-47C5-9C5D-3E9E229151D1}" name="Column8758"/>
    <tableColumn id="8759" xr3:uid="{F57229D4-FFB9-4D9D-B4EC-D57006AB631E}" name="Column8759"/>
    <tableColumn id="8760" xr3:uid="{A948D5A3-E509-4B87-8F63-1AB3B538CE0C}" name="Column8760"/>
    <tableColumn id="8761" xr3:uid="{AA432BFD-7037-419A-9782-F68F4FE0ED95}" name="Column8761"/>
    <tableColumn id="8762" xr3:uid="{131D6E7A-1A36-4E26-B6C0-D3A7AFF3E31E}" name="Column8762"/>
    <tableColumn id="8763" xr3:uid="{5E9081D6-A554-4469-8ACA-F873DBF34BB7}" name="Column8763"/>
    <tableColumn id="8764" xr3:uid="{EE85AEA0-6B58-4953-A952-19A7BF8DD699}" name="Column8764"/>
    <tableColumn id="8765" xr3:uid="{D1FCA0AB-1713-425A-8D98-638FA346B234}" name="Column8765"/>
    <tableColumn id="8766" xr3:uid="{20584D7B-D9CB-4D3D-9D21-2005B1BF1B9C}" name="Column8766"/>
    <tableColumn id="8767" xr3:uid="{EDE3927F-5494-4905-A518-9F0757923EF1}" name="Column8767"/>
    <tableColumn id="8768" xr3:uid="{CE4D1F3F-BA42-446F-9A36-748E7ADA53D3}" name="Column8768"/>
    <tableColumn id="8769" xr3:uid="{9393AA51-5672-470D-9922-2C3628E660FA}" name="Column8769"/>
    <tableColumn id="8770" xr3:uid="{E299D6AD-21ED-44F4-B6C6-DFB982E28D6C}" name="Column8770"/>
    <tableColumn id="8771" xr3:uid="{86364697-DB42-4481-ADA7-1F37F5A09F00}" name="Column8771"/>
    <tableColumn id="8772" xr3:uid="{1CD51EAD-A441-4F33-8CC5-3AC0E4A94989}" name="Column8772"/>
    <tableColumn id="8773" xr3:uid="{FC3A097F-57B5-40E7-89AF-50D9FDC0A331}" name="Column8773"/>
    <tableColumn id="8774" xr3:uid="{C3FA6422-32DD-49BA-BFD9-7CB28FBD045C}" name="Column8774"/>
    <tableColumn id="8775" xr3:uid="{54C75334-8561-4FC4-BFF8-224594AD3EF3}" name="Column8775"/>
    <tableColumn id="8776" xr3:uid="{B593A7D1-99C4-4F48-B953-6BEA9151CAD3}" name="Column8776"/>
    <tableColumn id="8777" xr3:uid="{485FA301-1288-42D4-97A4-CEF8BC27F242}" name="Column8777"/>
    <tableColumn id="8778" xr3:uid="{D2652482-6C73-4C83-913C-F7B44A96B987}" name="Column8778"/>
    <tableColumn id="8779" xr3:uid="{326BFECF-A1F5-42A6-9793-DF661D7B7CA6}" name="Column8779"/>
    <tableColumn id="8780" xr3:uid="{7E794A7A-0810-4321-9E5F-62930D8A145D}" name="Column8780"/>
    <tableColumn id="8781" xr3:uid="{A46C99E0-CE49-4645-94C3-04B9AC339253}" name="Column8781"/>
    <tableColumn id="8782" xr3:uid="{0718BCEA-4B3F-4F44-B1DF-AD236901D848}" name="Column8782"/>
    <tableColumn id="8783" xr3:uid="{564B382D-79E3-472D-94F4-B022C720B84A}" name="Column8783"/>
    <tableColumn id="8784" xr3:uid="{BF559341-12E7-4178-AE0A-1BA79E2BE34F}" name="Column8784"/>
    <tableColumn id="8785" xr3:uid="{95B9DAA5-EE10-4EDB-BA69-77999DF4468B}" name="Column8785"/>
    <tableColumn id="8786" xr3:uid="{8B841E63-6FCD-42D7-90A1-848D1DBF0045}" name="Column8786"/>
    <tableColumn id="8787" xr3:uid="{792DF913-0F91-44AC-91C3-A5209C398ECE}" name="Column8787"/>
    <tableColumn id="8788" xr3:uid="{1C7A39B6-0E02-439C-9B54-549A68F6474F}" name="Column8788"/>
    <tableColumn id="8789" xr3:uid="{975791D3-9A36-45E0-8026-4EA57BEE04FF}" name="Column8789"/>
    <tableColumn id="8790" xr3:uid="{535884C5-21B8-4512-ADC4-DC6963279317}" name="Column8790"/>
    <tableColumn id="8791" xr3:uid="{6DEE5E4E-A759-4EEC-B94C-C6BFBB2A5732}" name="Column8791"/>
    <tableColumn id="8792" xr3:uid="{160B74EE-A040-4320-9D25-39001CA613F6}" name="Column8792"/>
    <tableColumn id="8793" xr3:uid="{548BBD87-CE46-444C-AD64-A2B9E75FB1B7}" name="Column8793"/>
    <tableColumn id="8794" xr3:uid="{AB2DF025-F00E-4D36-8D73-008EBA85D28D}" name="Column8794"/>
    <tableColumn id="8795" xr3:uid="{DD78FA29-0C03-4612-9B1D-953786DEC0A3}" name="Column8795"/>
    <tableColumn id="8796" xr3:uid="{933A2F68-FAB9-46FE-A41D-DB4010874375}" name="Column8796"/>
    <tableColumn id="8797" xr3:uid="{0350F6B6-320A-4BF6-898E-FE8BF7244FC9}" name="Column8797"/>
    <tableColumn id="8798" xr3:uid="{A55AC40C-0613-40D7-A00B-EA5AFE6060B9}" name="Column8798"/>
    <tableColumn id="8799" xr3:uid="{3156415D-3FC0-4481-B738-625D01C264AE}" name="Column8799"/>
    <tableColumn id="8800" xr3:uid="{E2D30680-4AC7-4E74-9380-A98F109E13EF}" name="Column8800"/>
    <tableColumn id="8801" xr3:uid="{0A0B3831-F58C-401F-992B-2321BE12367F}" name="Column8801"/>
    <tableColumn id="8802" xr3:uid="{D9BE95D9-1AA7-40FD-AE92-C6DFABD6424C}" name="Column8802"/>
    <tableColumn id="8803" xr3:uid="{84A02824-8278-4359-8CE3-B57554F5573E}" name="Column8803"/>
    <tableColumn id="8804" xr3:uid="{53BE0F30-1ED8-4C92-8150-B233C7411D98}" name="Column8804"/>
    <tableColumn id="8805" xr3:uid="{4D40D1A8-BD52-42B9-AD0E-DEEE9AA294AA}" name="Column8805"/>
    <tableColumn id="8806" xr3:uid="{05593E37-4242-4015-A238-C6EA1C647681}" name="Column8806"/>
    <tableColumn id="8807" xr3:uid="{6C7B47B4-AB54-435E-8617-98C3B866149A}" name="Column8807"/>
    <tableColumn id="8808" xr3:uid="{BE13C330-22FC-4BAB-8000-DA9C90593587}" name="Column8808"/>
    <tableColumn id="8809" xr3:uid="{1B6E06EA-0CA8-4C77-8335-D9261C83495C}" name="Column8809"/>
    <tableColumn id="8810" xr3:uid="{4323CEDA-1EAC-4192-9B0A-A9F7843B0610}" name="Column8810"/>
    <tableColumn id="8811" xr3:uid="{7A1AEF77-18F4-40EF-9E51-81D632326709}" name="Column8811"/>
    <tableColumn id="8812" xr3:uid="{CA404B26-F1AA-47AA-9B03-367965C2F38F}" name="Column8812"/>
    <tableColumn id="8813" xr3:uid="{239A273F-7300-4BD2-9649-B6DDD4912462}" name="Column8813"/>
    <tableColumn id="8814" xr3:uid="{E7EBE71E-C110-4B84-9A8E-AEAAC4F16C0E}" name="Column8814"/>
    <tableColumn id="8815" xr3:uid="{42FE6F32-3D60-467B-8E7B-9D86F11D7E3C}" name="Column8815"/>
    <tableColumn id="8816" xr3:uid="{4A0605FF-7B35-4EBD-9BFF-C40B0993542D}" name="Column8816"/>
    <tableColumn id="8817" xr3:uid="{0BB45D8D-3732-425E-BAAF-0EC007469D83}" name="Column8817"/>
    <tableColumn id="8818" xr3:uid="{3103F27F-BB34-4221-8EF0-EEDE5A22FACE}" name="Column8818"/>
    <tableColumn id="8819" xr3:uid="{C0FE1740-FEC7-4E7F-82F5-585F8C4FE591}" name="Column8819"/>
    <tableColumn id="8820" xr3:uid="{46EB5A8B-0FD4-4E54-8BD1-6D0F77279EA3}" name="Column8820"/>
    <tableColumn id="8821" xr3:uid="{8DD52C25-4023-49BD-B714-41AB63185AEC}" name="Column8821"/>
    <tableColumn id="8822" xr3:uid="{9832375B-64C1-4CE2-83A6-8393C41DB85B}" name="Column8822"/>
    <tableColumn id="8823" xr3:uid="{DC830982-3094-4004-8C51-3FEE1C77F5F8}" name="Column8823"/>
    <tableColumn id="8824" xr3:uid="{F9CD3C66-7D0D-4938-A333-DC5FF2FA464B}" name="Column8824"/>
    <tableColumn id="8825" xr3:uid="{B0BD8711-647F-4852-A1C2-006EDDB6C780}" name="Column8825"/>
    <tableColumn id="8826" xr3:uid="{AF982F4B-6B9F-47F0-8A06-BFEE7976DC67}" name="Column8826"/>
    <tableColumn id="8827" xr3:uid="{1EA026DE-370B-4DC4-A9FB-8BFD4F528259}" name="Column8827"/>
    <tableColumn id="8828" xr3:uid="{D92FE46D-7B1D-465E-8B7D-E7F718D31658}" name="Column8828"/>
    <tableColumn id="8829" xr3:uid="{C1F67FFD-2AC7-4448-98FE-79C63FA6B48D}" name="Column8829"/>
    <tableColumn id="8830" xr3:uid="{7205EA05-77D6-4773-943A-1B883055173B}" name="Column8830"/>
    <tableColumn id="8831" xr3:uid="{24941474-1D63-45A2-92E1-369112BA0E37}" name="Column8831"/>
    <tableColumn id="8832" xr3:uid="{854E9393-B6B1-4C44-A524-7F33E0030055}" name="Column8832"/>
    <tableColumn id="8833" xr3:uid="{32F29792-B1EC-4589-9EA2-4C97E19665D9}" name="Column8833"/>
    <tableColumn id="8834" xr3:uid="{7F878C0C-804A-4ADC-8910-B34C569DB2E9}" name="Column8834"/>
    <tableColumn id="8835" xr3:uid="{4A5E0758-FD55-4E43-9DA9-FC0FF00817C1}" name="Column8835"/>
    <tableColumn id="8836" xr3:uid="{F243D3B9-6106-4128-83E3-CE70DC4AA014}" name="Column8836"/>
    <tableColumn id="8837" xr3:uid="{7C97C0D4-6EAF-4B94-AE32-223E54B32871}" name="Column8837"/>
    <tableColumn id="8838" xr3:uid="{C9BCD032-956D-4AB0-ADBB-C163B858F0AE}" name="Column8838"/>
    <tableColumn id="8839" xr3:uid="{5910AA01-959F-4646-B542-DFF5789F277A}" name="Column8839"/>
    <tableColumn id="8840" xr3:uid="{41C6953E-7741-4184-AF7C-06431223C4BD}" name="Column8840"/>
    <tableColumn id="8841" xr3:uid="{329E2DE2-224E-4ADF-A350-24194A0278E4}" name="Column8841"/>
    <tableColumn id="8842" xr3:uid="{E378FF45-5A94-4A2F-A019-62AADCD8E3A8}" name="Column8842"/>
    <tableColumn id="8843" xr3:uid="{2C1B2995-9F37-4713-846A-6F912D29F0AC}" name="Column8843"/>
    <tableColumn id="8844" xr3:uid="{28481799-FC80-4472-9658-534512E01188}" name="Column8844"/>
    <tableColumn id="8845" xr3:uid="{70976C8A-A0F7-47E6-8D94-D71FE5C20A81}" name="Column8845"/>
    <tableColumn id="8846" xr3:uid="{662A3D28-BCFB-47BC-89FD-354EF3AC27F0}" name="Column8846"/>
    <tableColumn id="8847" xr3:uid="{C2F6DE9E-93A8-49EA-BE66-96ADBF340D2A}" name="Column8847"/>
    <tableColumn id="8848" xr3:uid="{21E8FE41-B14A-4DBD-9350-D2B364561597}" name="Column8848"/>
    <tableColumn id="8849" xr3:uid="{87977F24-AA6D-4B19-A5CC-3AB0EBD2DFA2}" name="Column8849"/>
    <tableColumn id="8850" xr3:uid="{520F9B98-02BF-432E-8473-984A59B3B0E9}" name="Column8850"/>
    <tableColumn id="8851" xr3:uid="{0E3ADACC-EB2D-4B2A-8BAD-7F8987AD39E3}" name="Column8851"/>
    <tableColumn id="8852" xr3:uid="{DE81F442-77C2-490A-96F8-A0D3FE46CC69}" name="Column8852"/>
    <tableColumn id="8853" xr3:uid="{C2538648-48E7-487E-8158-8EED7CEAB379}" name="Column8853"/>
    <tableColumn id="8854" xr3:uid="{F34E8773-F221-4414-A4A6-996E849C9BDE}" name="Column8854"/>
    <tableColumn id="8855" xr3:uid="{16E97DB9-DA64-4A40-AA91-F07D1581D5E2}" name="Column8855"/>
    <tableColumn id="8856" xr3:uid="{4804725B-D85D-4C93-BDF2-8EBFC9CC7C17}" name="Column8856"/>
    <tableColumn id="8857" xr3:uid="{3D62B6E6-66A0-409C-A8C6-CF25A695AED1}" name="Column8857"/>
    <tableColumn id="8858" xr3:uid="{8FC438D4-8835-4F17-91A2-9203927F4171}" name="Column8858"/>
    <tableColumn id="8859" xr3:uid="{4872638B-13D2-47E3-82F9-364E93101BDB}" name="Column8859"/>
    <tableColumn id="8860" xr3:uid="{3CC0E33F-33BE-4BDE-AA04-188E0AE47716}" name="Column8860"/>
    <tableColumn id="8861" xr3:uid="{6EF2AD2A-504D-48D0-B3B1-E75722660E51}" name="Column8861"/>
    <tableColumn id="8862" xr3:uid="{C1B5C51E-67DB-4189-BAC7-6F4C240A9E01}" name="Column8862"/>
    <tableColumn id="8863" xr3:uid="{AB5F286A-DA94-42B0-B9CA-A7814AF68929}" name="Column8863"/>
    <tableColumn id="8864" xr3:uid="{12059DB0-07F5-413A-8456-4953DD27A0F9}" name="Column8864"/>
    <tableColumn id="8865" xr3:uid="{69629A4F-FA9B-47AB-B74D-9F52F4A8192D}" name="Column8865"/>
    <tableColumn id="8866" xr3:uid="{54DDDA0A-5A74-48D6-B3D1-C88D54A170BA}" name="Column8866"/>
    <tableColumn id="8867" xr3:uid="{3C971717-F9CC-494F-A338-AD3B89C39E66}" name="Column8867"/>
    <tableColumn id="8868" xr3:uid="{64ED7C9D-0331-4EC3-A907-DE721D868E0D}" name="Column8868"/>
    <tableColumn id="8869" xr3:uid="{6BB39D38-8F7C-42A5-A7ED-2021CF3F15BE}" name="Column8869"/>
    <tableColumn id="8870" xr3:uid="{956BE838-D8D5-4D74-833F-7FB5A3A81B50}" name="Column8870"/>
    <tableColumn id="8871" xr3:uid="{9A10269C-3746-47AD-825E-75078AC54402}" name="Column8871"/>
    <tableColumn id="8872" xr3:uid="{E9994CB1-21E7-4719-A34B-D3E14CE2CB99}" name="Column8872"/>
    <tableColumn id="8873" xr3:uid="{D76342C4-C705-49EA-9B7E-6972139D6B48}" name="Column8873"/>
    <tableColumn id="8874" xr3:uid="{886C25CC-4885-4060-B07E-950EB839AEAE}" name="Column8874"/>
    <tableColumn id="8875" xr3:uid="{45F99C82-A35C-4DF5-9E78-4B0C14D72FAB}" name="Column8875"/>
    <tableColumn id="8876" xr3:uid="{038828BB-946D-4EAE-BF86-E3B74E7C0362}" name="Column8876"/>
    <tableColumn id="8877" xr3:uid="{C483523B-C473-41A3-9C0C-D98360EB6B06}" name="Column8877"/>
    <tableColumn id="8878" xr3:uid="{66902EAF-2BDD-4594-8412-F85C3BC66FF9}" name="Column8878"/>
    <tableColumn id="8879" xr3:uid="{6E23B40C-70FF-40A7-B312-8BEC28DC4026}" name="Column8879"/>
    <tableColumn id="8880" xr3:uid="{62235BA0-25D9-44D2-B6E8-5E91A0FA687D}" name="Column8880"/>
    <tableColumn id="8881" xr3:uid="{05045A82-C057-46BE-86D3-5144D4D4D60D}" name="Column8881"/>
    <tableColumn id="8882" xr3:uid="{577799C5-48BB-458C-9C2C-B8AAE90D9AE8}" name="Column8882"/>
    <tableColumn id="8883" xr3:uid="{72C562C6-2EEF-4DF9-AD57-2000F82663BF}" name="Column8883"/>
    <tableColumn id="8884" xr3:uid="{061465F7-B458-48BE-A9C7-EFDEFAE0A1B4}" name="Column8884"/>
    <tableColumn id="8885" xr3:uid="{5A89AAD5-46DF-4377-ADC5-E559D4FE5D0F}" name="Column8885"/>
    <tableColumn id="8886" xr3:uid="{D33ADBAA-C408-4DEE-B1D3-0F342462F978}" name="Column8886"/>
    <tableColumn id="8887" xr3:uid="{5D14972E-07DA-4BBE-8EC6-78854F1A1CA4}" name="Column8887"/>
    <tableColumn id="8888" xr3:uid="{F6AE755C-6D5A-441D-90D5-1FCBA39DA356}" name="Column8888"/>
    <tableColumn id="8889" xr3:uid="{EFE4B54F-71BE-4061-9511-5FCED78F3F44}" name="Column8889"/>
    <tableColumn id="8890" xr3:uid="{7796F448-4DB2-494D-9B3D-3CF7CA3B510B}" name="Column8890"/>
    <tableColumn id="8891" xr3:uid="{C06BEB86-628A-49B5-AFDF-09365065581C}" name="Column8891"/>
    <tableColumn id="8892" xr3:uid="{32B62890-AC79-49F5-9220-256A343FA13F}" name="Column8892"/>
    <tableColumn id="8893" xr3:uid="{60BDE111-3C2D-4AEF-9678-0AFFA43E6DB0}" name="Column8893"/>
    <tableColumn id="8894" xr3:uid="{3DAB28A5-1D85-4D0B-8A03-F4929D633960}" name="Column8894"/>
    <tableColumn id="8895" xr3:uid="{7C32AE7F-9A9F-4F41-A23A-4EAD02B68079}" name="Column8895"/>
    <tableColumn id="8896" xr3:uid="{8DA83D4C-E071-4394-9DF6-F6EAFDE6AED5}" name="Column8896"/>
    <tableColumn id="8897" xr3:uid="{98C9C23D-3929-41C9-8BE8-B4ACC9243E3D}" name="Column8897"/>
    <tableColumn id="8898" xr3:uid="{02ECE54F-6889-4C67-896F-661F672EFB00}" name="Column8898"/>
    <tableColumn id="8899" xr3:uid="{76E10782-DE88-459A-A135-43B8A587A0D1}" name="Column8899"/>
    <tableColumn id="8900" xr3:uid="{E6775824-1B57-4AA0-9598-1E3B1FA6FB91}" name="Column8900"/>
    <tableColumn id="8901" xr3:uid="{EEEA709A-0443-48D0-A5C3-E7D832DF0F11}" name="Column8901"/>
    <tableColumn id="8902" xr3:uid="{30DDB1E5-4AB0-41E7-8404-5A17E3F2F91C}" name="Column8902"/>
    <tableColumn id="8903" xr3:uid="{F4EFC3F3-3A5A-434C-964F-0BEFBD03DBF9}" name="Column8903"/>
    <tableColumn id="8904" xr3:uid="{E42904F5-A961-4771-A076-18C0770A5E78}" name="Column8904"/>
    <tableColumn id="8905" xr3:uid="{2688AF94-5BA5-407E-AD2A-C51F7A5AF315}" name="Column8905"/>
    <tableColumn id="8906" xr3:uid="{407B6511-8A10-4A3F-92BF-8117D4AD3A61}" name="Column8906"/>
    <tableColumn id="8907" xr3:uid="{099307D1-1B13-4D82-893F-994655E42854}" name="Column8907"/>
    <tableColumn id="8908" xr3:uid="{BFC2F170-FD5A-4E4F-8241-375D1AAD2AAF}" name="Column8908"/>
    <tableColumn id="8909" xr3:uid="{28D586F1-039F-4B92-8F1C-19090DA00426}" name="Column8909"/>
    <tableColumn id="8910" xr3:uid="{BD3E8F38-D349-4D01-83AF-F9C9C0C699FD}" name="Column8910"/>
    <tableColumn id="8911" xr3:uid="{2AE670AA-39FF-4858-9CD7-3BDEEB5450E0}" name="Column8911"/>
    <tableColumn id="8912" xr3:uid="{A8B5574A-5C40-423F-9112-4C60FFF1FBB4}" name="Column8912"/>
    <tableColumn id="8913" xr3:uid="{D0E2E3A3-E183-48F2-968B-8E3F8017D2BB}" name="Column8913"/>
    <tableColumn id="8914" xr3:uid="{4C1270BC-F3DF-42B3-87ED-DB02A80705DD}" name="Column8914"/>
    <tableColumn id="8915" xr3:uid="{094B8EBB-DDB9-4DB1-AA19-9BA98C24A2C0}" name="Column8915"/>
    <tableColumn id="8916" xr3:uid="{0942B3DE-ABE1-4F92-86B4-F61E60C24FAE}" name="Column8916"/>
    <tableColumn id="8917" xr3:uid="{FC4687B0-DE50-46D6-BCD2-2FBE17294C1D}" name="Column8917"/>
    <tableColumn id="8918" xr3:uid="{276A24CF-B919-4432-B5E2-3144BB776ADE}" name="Column8918"/>
    <tableColumn id="8919" xr3:uid="{9EB5CAA9-8838-4305-9AC7-7C901F8B7D26}" name="Column8919"/>
    <tableColumn id="8920" xr3:uid="{C86D928B-01C2-4C3B-8759-BE3DB2490D6D}" name="Column8920"/>
    <tableColumn id="8921" xr3:uid="{3E3B69A6-3574-4C0D-9AEC-0F75D5991912}" name="Column8921"/>
    <tableColumn id="8922" xr3:uid="{B5F6D4A7-E93F-4D73-9CE7-D88CEFF5E452}" name="Column8922"/>
    <tableColumn id="8923" xr3:uid="{26ADAADC-7FAE-4788-A5DB-199DEDDF140D}" name="Column8923"/>
    <tableColumn id="8924" xr3:uid="{37058862-1F5B-4E5A-AE5C-533BA51FF236}" name="Column8924"/>
    <tableColumn id="8925" xr3:uid="{C8FE89ED-3258-4D9E-8EC0-16D5A3E00115}" name="Column8925"/>
    <tableColumn id="8926" xr3:uid="{48959F2E-B299-4CA5-9EB1-A93D92575DDF}" name="Column8926"/>
    <tableColumn id="8927" xr3:uid="{06EAA26A-8A4D-4F6F-8087-A31983E190E9}" name="Column8927"/>
    <tableColumn id="8928" xr3:uid="{F6F7F62C-7124-4A1C-ABE9-55214CD99DD5}" name="Column8928"/>
    <tableColumn id="8929" xr3:uid="{B38BC9C4-99B8-49A1-B90B-68851E8FDD7B}" name="Column8929"/>
    <tableColumn id="8930" xr3:uid="{D44BB0F8-0EC3-488E-8FC9-5A50508ABFD0}" name="Column8930"/>
    <tableColumn id="8931" xr3:uid="{82F472A9-B367-413D-91E5-4A90AAA4C67B}" name="Column8931"/>
    <tableColumn id="8932" xr3:uid="{6D88EB6C-0818-451D-8214-B2658E104249}" name="Column8932"/>
    <tableColumn id="8933" xr3:uid="{6642FDDA-9057-4EF0-A0D8-A2FF9C62091D}" name="Column8933"/>
    <tableColumn id="8934" xr3:uid="{27CE88B5-4CCA-4538-9C26-28DB3A45EA75}" name="Column8934"/>
    <tableColumn id="8935" xr3:uid="{CE990711-698B-451F-AFAD-DDC0715B6B81}" name="Column8935"/>
    <tableColumn id="8936" xr3:uid="{73EA6C4E-762B-4216-8BD7-FA3ED32DC348}" name="Column8936"/>
    <tableColumn id="8937" xr3:uid="{F187A4B8-4C01-409C-A4C6-4766EA89D998}" name="Column8937"/>
    <tableColumn id="8938" xr3:uid="{7B3304B4-C758-430D-A518-3501B8CFFBEC}" name="Column8938"/>
    <tableColumn id="8939" xr3:uid="{8ABA2E3A-1313-4C6B-92FF-74BE90842E2F}" name="Column8939"/>
    <tableColumn id="8940" xr3:uid="{29766D0B-AEEA-46A5-A2FF-B4D343C0CC94}" name="Column8940"/>
    <tableColumn id="8941" xr3:uid="{2EF45C20-11B0-4CF9-8672-56C4AC917FF4}" name="Column8941"/>
    <tableColumn id="8942" xr3:uid="{8ECC09A9-E589-4DE7-B4BE-E05D22A1B1E2}" name="Column8942"/>
    <tableColumn id="8943" xr3:uid="{B2357DED-D8B9-4AA3-B5C0-85BD8160A3B2}" name="Column8943"/>
    <tableColumn id="8944" xr3:uid="{C51334CC-A8F9-4559-989E-2C9BE6BAC43A}" name="Column8944"/>
    <tableColumn id="8945" xr3:uid="{E84AF460-9699-407E-A622-885FAFE1EBE6}" name="Column8945"/>
    <tableColumn id="8946" xr3:uid="{0980E8B7-CE56-4EA2-AD21-6EB809190B12}" name="Column8946"/>
    <tableColumn id="8947" xr3:uid="{6C2AA8F4-4EDE-4192-A116-E8D60583D597}" name="Column8947"/>
    <tableColumn id="8948" xr3:uid="{0CCD5D57-AB59-4535-A944-4228A6A496C7}" name="Column8948"/>
    <tableColumn id="8949" xr3:uid="{040EF399-B74F-41AC-89D0-A331A2C4E4B8}" name="Column8949"/>
    <tableColumn id="8950" xr3:uid="{1886963C-788A-464A-9DFB-B79C147BDBF6}" name="Column8950"/>
    <tableColumn id="8951" xr3:uid="{593947D8-948C-440E-8A9C-F3379726B5D5}" name="Column8951"/>
    <tableColumn id="8952" xr3:uid="{05D81AB2-9923-40FF-9B49-637C6688BF09}" name="Column8952"/>
    <tableColumn id="8953" xr3:uid="{B77C0623-EB0D-46A8-B59D-4BB408D28719}" name="Column8953"/>
    <tableColumn id="8954" xr3:uid="{3671C329-4EBF-440B-BCD5-101184ABB1BE}" name="Column8954"/>
    <tableColumn id="8955" xr3:uid="{A32CC52D-ACD8-4247-8070-E8B4811AEAB4}" name="Column8955"/>
    <tableColumn id="8956" xr3:uid="{82B3A871-31C1-49FE-9789-802EB78D65D4}" name="Column8956"/>
    <tableColumn id="8957" xr3:uid="{1DA482EA-913B-44B6-9B4F-9185786705F1}" name="Column8957"/>
    <tableColumn id="8958" xr3:uid="{99E7DA71-7EAA-43E4-9B7E-2AFA6E7A0943}" name="Column8958"/>
    <tableColumn id="8959" xr3:uid="{BC553419-B31D-46A4-A9E2-05FBE46CAFA4}" name="Column8959"/>
    <tableColumn id="8960" xr3:uid="{64BC67AD-D52D-4303-A5C4-2D52E5DF4142}" name="Column8960"/>
    <tableColumn id="8961" xr3:uid="{E6A06C4E-DA8D-4F21-9EB4-8A32FE83FAA0}" name="Column8961"/>
    <tableColumn id="8962" xr3:uid="{F65B73E4-7FE4-4BFF-B0D0-867ECAF7AFFC}" name="Column8962"/>
    <tableColumn id="8963" xr3:uid="{162DF0C4-7A00-40D3-8159-4E9806DF8F3B}" name="Column8963"/>
    <tableColumn id="8964" xr3:uid="{696A33BA-CF35-407A-A78A-E2DF0D0294A8}" name="Column8964"/>
    <tableColumn id="8965" xr3:uid="{4505A2D5-A28F-4270-B95D-CDADA1BD2A23}" name="Column8965"/>
    <tableColumn id="8966" xr3:uid="{34F9198D-D288-4DEB-952B-9EF2D4E02075}" name="Column8966"/>
    <tableColumn id="8967" xr3:uid="{6DCD34E4-9A11-44D4-9D7F-520DC554FD10}" name="Column8967"/>
    <tableColumn id="8968" xr3:uid="{ED2BCEEB-E1D3-42FC-9458-CA9EF96D32F5}" name="Column8968"/>
    <tableColumn id="8969" xr3:uid="{CC485746-082C-4833-B9C5-AF33C0A099E0}" name="Column8969"/>
    <tableColumn id="8970" xr3:uid="{AB894424-E420-4AD0-8D40-BD9D667F4DDE}" name="Column8970"/>
    <tableColumn id="8971" xr3:uid="{4F800B23-171E-4681-A01B-C27BAEBEF9DE}" name="Column8971"/>
    <tableColumn id="8972" xr3:uid="{1DDF00D0-C19A-478B-B4FC-5B2C9DFC50BD}" name="Column8972"/>
    <tableColumn id="8973" xr3:uid="{B37A4C24-2A9C-400D-B073-D21804FB553B}" name="Column8973"/>
    <tableColumn id="8974" xr3:uid="{9306243B-69F1-4A6D-BF8F-3788BB92331E}" name="Column8974"/>
    <tableColumn id="8975" xr3:uid="{00004833-BEE2-4C13-B24C-9AD8481BBEB5}" name="Column8975"/>
    <tableColumn id="8976" xr3:uid="{1A90D1E4-5DAF-4343-8C0E-2054AA0CA2D2}" name="Column8976"/>
    <tableColumn id="8977" xr3:uid="{0A7788BD-7601-4892-BD2A-002DB13EBB59}" name="Column8977"/>
    <tableColumn id="8978" xr3:uid="{01AE7F34-D1D3-4069-B7EF-71CD1A24B8B8}" name="Column8978"/>
    <tableColumn id="8979" xr3:uid="{14619B5B-DDC5-4C54-ABE5-665A38B343BA}" name="Column8979"/>
    <tableColumn id="8980" xr3:uid="{F30D26B8-91EE-4724-B9D4-B770592E6D26}" name="Column8980"/>
    <tableColumn id="8981" xr3:uid="{4FCC181A-5267-4FF5-A57E-18E203AD11FA}" name="Column8981"/>
    <tableColumn id="8982" xr3:uid="{57A943FB-1D53-4073-8BD8-50EF424F3141}" name="Column8982"/>
    <tableColumn id="8983" xr3:uid="{84027E4E-EB5C-4932-8B63-EC2C4207EE36}" name="Column8983"/>
    <tableColumn id="8984" xr3:uid="{E3B9AE83-A6D2-4D84-A3FF-8B64C9185880}" name="Column8984"/>
    <tableColumn id="8985" xr3:uid="{11CCD9DA-DCE5-484C-AA0B-EEE47B586E03}" name="Column8985"/>
    <tableColumn id="8986" xr3:uid="{C23330C1-6E23-4E7B-989B-BA0AE879EC7A}" name="Column8986"/>
    <tableColumn id="8987" xr3:uid="{9747350B-CA64-45B1-921F-03B58844EE24}" name="Column8987"/>
    <tableColumn id="8988" xr3:uid="{AB69AD97-0B46-4518-ADDA-CDD14C33C3C2}" name="Column8988"/>
    <tableColumn id="8989" xr3:uid="{4E929A02-991D-4EB4-A62E-C871A4078DCD}" name="Column8989"/>
    <tableColumn id="8990" xr3:uid="{CAE5BCC0-9147-47DF-836F-8BC4CAB77CF4}" name="Column8990"/>
    <tableColumn id="8991" xr3:uid="{A61514F3-76BE-42E2-85D7-FE456181E751}" name="Column8991"/>
    <tableColumn id="8992" xr3:uid="{AA7E8728-1AD6-4C89-94C6-4F1832322795}" name="Column8992"/>
    <tableColumn id="8993" xr3:uid="{CE6F30E0-5A57-4EA7-865B-D183E5F4DE4D}" name="Column8993"/>
    <tableColumn id="8994" xr3:uid="{F6E41A42-C5F1-46D1-84F2-84913A9269D6}" name="Column8994"/>
    <tableColumn id="8995" xr3:uid="{1789CAA4-9E39-42CD-9791-30AD223E5CD3}" name="Column8995"/>
    <tableColumn id="8996" xr3:uid="{D49B2FE8-83C3-40E7-B0C2-B1DBED97F586}" name="Column8996"/>
    <tableColumn id="8997" xr3:uid="{31E8DAEF-40E8-4A2A-8F3D-614FE4FAD3C6}" name="Column8997"/>
    <tableColumn id="8998" xr3:uid="{2BF6ACD5-D90A-4DD5-8440-B2B2A5D446EE}" name="Column8998"/>
    <tableColumn id="8999" xr3:uid="{4A5113FA-40C3-44F4-800E-A7C9D498705F}" name="Column8999"/>
    <tableColumn id="9000" xr3:uid="{F4866414-4AC8-45D9-8B7D-F80E39D567A1}" name="Column9000"/>
    <tableColumn id="9001" xr3:uid="{162FAF51-7C25-4CF5-9E14-417DD5E1B682}" name="Column9001"/>
    <tableColumn id="9002" xr3:uid="{91CB80CF-1825-4D0B-925D-8D05976B79AC}" name="Column9002"/>
    <tableColumn id="9003" xr3:uid="{F6D4C2A7-2A22-4A2C-B0C3-7637069C0BF8}" name="Column9003"/>
    <tableColumn id="9004" xr3:uid="{7E72FF78-16F7-4F1C-A963-71B9E3C5BBA9}" name="Column9004"/>
    <tableColumn id="9005" xr3:uid="{95DEFDEE-BE8D-4F00-A704-752673BA2A1D}" name="Column9005"/>
    <tableColumn id="9006" xr3:uid="{A3837BA0-CDFE-4F59-8C9B-D99250F01B69}" name="Column9006"/>
    <tableColumn id="9007" xr3:uid="{F8F8030E-993C-4D44-A021-E13209E7A994}" name="Column9007"/>
    <tableColumn id="9008" xr3:uid="{5C3F6319-4EEE-42A9-8EBB-AD1E48E980FB}" name="Column9008"/>
    <tableColumn id="9009" xr3:uid="{E22B91CD-423E-45A5-B849-9B65D54D2444}" name="Column9009"/>
    <tableColumn id="9010" xr3:uid="{974D4C63-53D7-481E-AED3-BCE4AB09B9EE}" name="Column9010"/>
    <tableColumn id="9011" xr3:uid="{68AA66ED-CE1C-485E-A390-D22AF4B8C359}" name="Column9011"/>
    <tableColumn id="9012" xr3:uid="{69BECBDD-6C34-476D-AD0A-5569E8269C3B}" name="Column9012"/>
    <tableColumn id="9013" xr3:uid="{A1094535-FCA6-439E-AF93-B9E24BEB1706}" name="Column9013"/>
    <tableColumn id="9014" xr3:uid="{1F104C6E-5A35-48D1-A6F6-523B96DDD991}" name="Column9014"/>
    <tableColumn id="9015" xr3:uid="{D7BD503F-1416-4062-BEB4-BD5C896BAF4C}" name="Column9015"/>
    <tableColumn id="9016" xr3:uid="{F7DF757F-E749-4AC8-9776-9DAF409AC201}" name="Column9016"/>
    <tableColumn id="9017" xr3:uid="{AF6F8C92-5838-4AE9-942E-AB82FDB8800E}" name="Column9017"/>
    <tableColumn id="9018" xr3:uid="{80E796CA-9F04-47AD-80CA-A64CFA6962A5}" name="Column9018"/>
    <tableColumn id="9019" xr3:uid="{A9BCAF7D-9BF7-4D43-8CA8-1F02B05D8EC6}" name="Column9019"/>
    <tableColumn id="9020" xr3:uid="{16F1356F-0634-469D-B329-218E09134A87}" name="Column9020"/>
    <tableColumn id="9021" xr3:uid="{E9D7A4A7-37E2-405C-A21B-7202BF7DF1BF}" name="Column9021"/>
    <tableColumn id="9022" xr3:uid="{4562130C-1DEA-438E-A8B3-3AD996EBEE39}" name="Column9022"/>
    <tableColumn id="9023" xr3:uid="{C27A8C04-0E68-4EE3-8E10-F8374A9999E7}" name="Column9023"/>
    <tableColumn id="9024" xr3:uid="{58E162B4-AECE-44CA-A904-8419B607D76C}" name="Column9024"/>
    <tableColumn id="9025" xr3:uid="{A89DF43C-9C4D-4D63-B312-2F554CA88DFC}" name="Column9025"/>
    <tableColumn id="9026" xr3:uid="{870F96A3-CCB9-479F-BCA5-C8CC91A08EAE}" name="Column9026"/>
    <tableColumn id="9027" xr3:uid="{4AD10ABA-2F07-4ADA-BF9B-6A3D99DA4A83}" name="Column9027"/>
    <tableColumn id="9028" xr3:uid="{5579C5B2-FE71-46BA-B91D-D5729C8E894C}" name="Column9028"/>
    <tableColumn id="9029" xr3:uid="{67563615-E46C-4E51-BB37-D8265CE486E7}" name="Column9029"/>
    <tableColumn id="9030" xr3:uid="{14C4B925-2D9A-498B-A93B-365A91D593D4}" name="Column9030"/>
    <tableColumn id="9031" xr3:uid="{1973E733-E8A5-4DF0-8803-00E416CD4837}" name="Column9031"/>
    <tableColumn id="9032" xr3:uid="{84CF4556-0CE7-48DA-9AE7-34D0C0A016FC}" name="Column9032"/>
    <tableColumn id="9033" xr3:uid="{FEFB2465-5AB1-4B56-8F66-0310FCE8CB68}" name="Column9033"/>
    <tableColumn id="9034" xr3:uid="{548D5E00-37AC-4C1F-9166-36F5692D6052}" name="Column9034"/>
    <tableColumn id="9035" xr3:uid="{67D9E078-1978-4F54-84A1-52EFEFDEB7B0}" name="Column9035"/>
    <tableColumn id="9036" xr3:uid="{0B15363F-2947-49AA-9B36-0FECC8E939AC}" name="Column9036"/>
    <tableColumn id="9037" xr3:uid="{00C8CC9A-4032-43EC-ADA6-DD611D5D1EA6}" name="Column9037"/>
    <tableColumn id="9038" xr3:uid="{DE3E963E-DBD8-4C6A-BEBC-4B7A08E5C543}" name="Column9038"/>
    <tableColumn id="9039" xr3:uid="{94B5C05F-CA01-4D94-9529-F66A8BCB8706}" name="Column9039"/>
    <tableColumn id="9040" xr3:uid="{8E12B29C-75D5-4D4F-BB5F-4BC93991483D}" name="Column9040"/>
    <tableColumn id="9041" xr3:uid="{251565CD-4CDA-41A7-8396-30894BCE7A23}" name="Column9041"/>
    <tableColumn id="9042" xr3:uid="{3E0B7F4C-8E49-4303-AE87-1C5D9DE236C6}" name="Column9042"/>
    <tableColumn id="9043" xr3:uid="{1DEF7EC3-B803-4590-978F-0F80BF32B055}" name="Column9043"/>
    <tableColumn id="9044" xr3:uid="{7E9EFE8E-3EDC-4E9D-959D-A2FE62C0EA11}" name="Column9044"/>
    <tableColumn id="9045" xr3:uid="{EC79AB84-8ACD-473B-98F3-DEA4F11C8450}" name="Column9045"/>
    <tableColumn id="9046" xr3:uid="{517711D7-0829-4741-B675-D8C1095BFE64}" name="Column9046"/>
    <tableColumn id="9047" xr3:uid="{22C768E4-1A6C-4FDB-8743-9F23D327C4BB}" name="Column9047"/>
    <tableColumn id="9048" xr3:uid="{DA200C1D-9105-4BD2-A769-FAD563799385}" name="Column9048"/>
    <tableColumn id="9049" xr3:uid="{60C6C826-5F57-4836-AB2D-357499662D34}" name="Column9049"/>
    <tableColumn id="9050" xr3:uid="{424D187D-ED22-484A-913F-128A6DE1A63D}" name="Column9050"/>
    <tableColumn id="9051" xr3:uid="{A7187A45-6C34-4A1B-9712-6EDEE3EAF5E9}" name="Column9051"/>
    <tableColumn id="9052" xr3:uid="{E2F3117F-5FB4-421A-87A6-092F4AF46EFA}" name="Column9052"/>
    <tableColumn id="9053" xr3:uid="{CEABBBE0-F15C-422B-B25A-28B340BBB97F}" name="Column9053"/>
    <tableColumn id="9054" xr3:uid="{1D685202-733F-461D-B135-20B7820133A4}" name="Column9054"/>
    <tableColumn id="9055" xr3:uid="{57875275-297D-44D6-A6AF-E5736787DBB2}" name="Column9055"/>
    <tableColumn id="9056" xr3:uid="{F6C2A4A9-F81E-49CF-A62E-7EB553C9A1D7}" name="Column9056"/>
    <tableColumn id="9057" xr3:uid="{B3305512-198F-4D3E-B821-6A26FE6ADAD6}" name="Column9057"/>
    <tableColumn id="9058" xr3:uid="{ED272F1D-5F51-41B3-8547-C7479F226E94}" name="Column9058"/>
    <tableColumn id="9059" xr3:uid="{26B6BD4F-CE53-48A0-827C-AF8C004C713A}" name="Column9059"/>
    <tableColumn id="9060" xr3:uid="{790E66E8-5762-42EC-83F0-5C212FC2F841}" name="Column9060"/>
    <tableColumn id="9061" xr3:uid="{B10C7F24-C880-460D-AF94-BA92AC9B9FE9}" name="Column9061"/>
    <tableColumn id="9062" xr3:uid="{20A0E6CD-28D5-4F95-AD9E-3B97AA0B6965}" name="Column9062"/>
    <tableColumn id="9063" xr3:uid="{81D893A0-08DF-45B3-9412-813659408A8F}" name="Column9063"/>
    <tableColumn id="9064" xr3:uid="{32CA87E8-6C69-49F1-BC6B-AC2B3E39E976}" name="Column9064"/>
    <tableColumn id="9065" xr3:uid="{547DF2DF-CC6F-4E94-8CC8-62B51BF30044}" name="Column9065"/>
    <tableColumn id="9066" xr3:uid="{3CC86C21-6331-4466-84B7-7632ECAAF8D3}" name="Column9066"/>
    <tableColumn id="9067" xr3:uid="{DBA43A0B-49C8-4647-BF93-66587CFE7E4C}" name="Column9067"/>
    <tableColumn id="9068" xr3:uid="{E821D0C8-3315-4FE3-B5BA-23F0B0005D43}" name="Column9068"/>
    <tableColumn id="9069" xr3:uid="{9BD78508-A9F8-4A18-A1B8-D9C2B83E5B99}" name="Column9069"/>
    <tableColumn id="9070" xr3:uid="{BD219F4F-9FEA-48F8-8502-4F4AF43B6C4C}" name="Column9070"/>
    <tableColumn id="9071" xr3:uid="{A4E6E44F-D644-43AB-99D7-F3DBD4419DC4}" name="Column9071"/>
    <tableColumn id="9072" xr3:uid="{17A6E74F-CFB9-445B-A1DB-829A72FDA3DF}" name="Column9072"/>
    <tableColumn id="9073" xr3:uid="{E2221327-66DE-48F0-B3B2-3ACC17B30FDC}" name="Column9073"/>
    <tableColumn id="9074" xr3:uid="{BA6E8513-0F47-4583-8024-BB852F6D4892}" name="Column9074"/>
    <tableColumn id="9075" xr3:uid="{83001637-4DFF-4236-9F17-54672B0C1C87}" name="Column9075"/>
    <tableColumn id="9076" xr3:uid="{F65AF806-D5B6-4629-8F7C-E734CEDD4C75}" name="Column9076"/>
    <tableColumn id="9077" xr3:uid="{CEE04F1C-D158-44D4-84C9-75EC765E5336}" name="Column9077"/>
    <tableColumn id="9078" xr3:uid="{E58A96AC-ADC9-4EE7-BE5D-1ED712367770}" name="Column9078"/>
    <tableColumn id="9079" xr3:uid="{F325F5BC-D416-40CC-B4BC-B17E0DDD1967}" name="Column9079"/>
    <tableColumn id="9080" xr3:uid="{8DE3468E-1586-44C1-845C-68A02C54CEB7}" name="Column9080"/>
    <tableColumn id="9081" xr3:uid="{73C68A77-73DD-4D08-A1D4-8505F9E08E81}" name="Column9081"/>
    <tableColumn id="9082" xr3:uid="{15B1C101-1DB2-4069-B5A9-C0C4A8CB1CDD}" name="Column9082"/>
    <tableColumn id="9083" xr3:uid="{E2C17E7E-312A-48F3-BE0F-AACDAA313F93}" name="Column9083"/>
    <tableColumn id="9084" xr3:uid="{849EA7CC-E924-4C10-A0E3-0DB0D1652EEA}" name="Column9084"/>
    <tableColumn id="9085" xr3:uid="{1EAF5B71-F1AA-4C5E-9C7D-316178DB8D12}" name="Column9085"/>
    <tableColumn id="9086" xr3:uid="{084C94AC-6E1E-4CCE-8190-64CD6AC1F1B4}" name="Column9086"/>
    <tableColumn id="9087" xr3:uid="{EEFC5DB5-54AF-4B49-ABC0-6A0C149A4217}" name="Column9087"/>
    <tableColumn id="9088" xr3:uid="{761C4406-EB66-4B28-8532-788B3ECE50CD}" name="Column9088"/>
    <tableColumn id="9089" xr3:uid="{3CA4C8A3-79F1-45DF-8AF5-C9FA9810EBE5}" name="Column9089"/>
    <tableColumn id="9090" xr3:uid="{13FE626F-1F97-46AA-B986-46D08DAEB8A5}" name="Column9090"/>
    <tableColumn id="9091" xr3:uid="{3417BBD9-0BD6-48E0-A6A4-E0E6AFAD7CE1}" name="Column9091"/>
    <tableColumn id="9092" xr3:uid="{B419464F-61A0-4886-AD4D-3D1F199436AD}" name="Column9092"/>
    <tableColumn id="9093" xr3:uid="{9E62624F-7627-4F8C-B4E3-14390C230C92}" name="Column9093"/>
    <tableColumn id="9094" xr3:uid="{30C2D5AE-C5A0-4C0D-A563-1804B7BA075D}" name="Column9094"/>
    <tableColumn id="9095" xr3:uid="{24D84972-EC32-4423-8597-9E5D27EBD17C}" name="Column9095"/>
    <tableColumn id="9096" xr3:uid="{9E349583-16BB-4480-8212-AD3E15CCAA7C}" name="Column9096"/>
    <tableColumn id="9097" xr3:uid="{6E86DDAA-0FCA-4F3F-859F-ADC99A11FDC0}" name="Column9097"/>
    <tableColumn id="9098" xr3:uid="{EF06D13C-0C2C-4C72-9023-8D1D4B4B6914}" name="Column9098"/>
    <tableColumn id="9099" xr3:uid="{DEC756DA-FE85-4F5A-8DE3-2371737C3BA8}" name="Column9099"/>
    <tableColumn id="9100" xr3:uid="{18FCAEDE-7663-401F-A199-48BD16F5191B}" name="Column9100"/>
    <tableColumn id="9101" xr3:uid="{BFE617E6-B7BB-4632-AC5E-1C3A2936FBAD}" name="Column9101"/>
    <tableColumn id="9102" xr3:uid="{FC399824-7C88-4E15-8ADC-ABC5C02D9D86}" name="Column9102"/>
    <tableColumn id="9103" xr3:uid="{38E37B30-1F45-403D-8594-3E32D4A1B6DB}" name="Column9103"/>
    <tableColumn id="9104" xr3:uid="{70576906-DA15-4325-8F3C-083776E058B8}" name="Column9104"/>
    <tableColumn id="9105" xr3:uid="{E9DA6AC9-F0DF-4379-B2E9-3C7FA364A7F8}" name="Column9105"/>
    <tableColumn id="9106" xr3:uid="{5422FC41-BB63-4078-AD10-85110003F3AF}" name="Column9106"/>
    <tableColumn id="9107" xr3:uid="{4DB8C87C-632C-478E-97F5-C9974D749359}" name="Column9107"/>
    <tableColumn id="9108" xr3:uid="{3C03FDC2-FABC-4982-9E33-10F216EA058B}" name="Column9108"/>
    <tableColumn id="9109" xr3:uid="{FFF16029-79E3-49F1-B9A6-DC122BE0EA77}" name="Column9109"/>
    <tableColumn id="9110" xr3:uid="{E64B35A4-78E7-49F2-9458-0F7D5E3631F8}" name="Column9110"/>
    <tableColumn id="9111" xr3:uid="{98D50EB2-F44B-4757-B7BC-1B6E23EF6C60}" name="Column9111"/>
    <tableColumn id="9112" xr3:uid="{41755A03-171B-45F3-91B9-DC898C36514A}" name="Column9112"/>
    <tableColumn id="9113" xr3:uid="{24B7167E-2F71-43AA-AA12-B211E5C91114}" name="Column9113"/>
    <tableColumn id="9114" xr3:uid="{5DCDB964-8F19-4F03-BCFF-4F09B657AA2B}" name="Column9114"/>
    <tableColumn id="9115" xr3:uid="{2BE19209-6F93-45C6-AECF-B9C5D3F09C85}" name="Column9115"/>
    <tableColumn id="9116" xr3:uid="{B980F3A1-66DD-4F3D-82E2-4828E2579B5C}" name="Column9116"/>
    <tableColumn id="9117" xr3:uid="{7DA85E58-D700-4513-93A2-588879223BF7}" name="Column9117"/>
    <tableColumn id="9118" xr3:uid="{8E70F69E-B08B-4649-83D5-C681702EC327}" name="Column9118"/>
    <tableColumn id="9119" xr3:uid="{23E51279-1C47-46C1-9BB6-F65406CA88FC}" name="Column9119"/>
    <tableColumn id="9120" xr3:uid="{F283F844-46E2-466F-AC45-0336086126B6}" name="Column9120"/>
    <tableColumn id="9121" xr3:uid="{4CBA29F4-A8B7-4D7B-9E14-0C508F1881F5}" name="Column9121"/>
    <tableColumn id="9122" xr3:uid="{7A030209-8390-41A2-8ADA-0AB8948E0506}" name="Column9122"/>
    <tableColumn id="9123" xr3:uid="{FEC66E95-3309-4FDE-A715-816F2107F011}" name="Column9123"/>
    <tableColumn id="9124" xr3:uid="{71CC5455-337B-4CD5-BEDD-36531AAB3BE2}" name="Column9124"/>
    <tableColumn id="9125" xr3:uid="{922F10CD-43AC-4CEB-B3F8-E08644BE3C5F}" name="Column9125"/>
    <tableColumn id="9126" xr3:uid="{CC543D4B-974C-4974-B8CD-22D8A92E6579}" name="Column9126"/>
    <tableColumn id="9127" xr3:uid="{A94BD54D-150D-4866-AEB3-7103B78F7549}" name="Column9127"/>
    <tableColumn id="9128" xr3:uid="{C56063E5-81FE-4C93-86A4-D79994CB5D30}" name="Column9128"/>
    <tableColumn id="9129" xr3:uid="{838DADA4-D63A-4F04-A243-36D5F6A34D92}" name="Column9129"/>
    <tableColumn id="9130" xr3:uid="{8080206F-26B2-4CD6-B23A-4C7D9219D7A1}" name="Column9130"/>
    <tableColumn id="9131" xr3:uid="{308C43FB-6EA2-493B-A3E0-0B857A758E53}" name="Column9131"/>
    <tableColumn id="9132" xr3:uid="{ED221C77-9738-4104-8E9D-4FBD88DA6E4D}" name="Column9132"/>
    <tableColumn id="9133" xr3:uid="{B8614066-E1B1-4FF2-BF9D-0472C5A8A274}" name="Column9133"/>
    <tableColumn id="9134" xr3:uid="{0FDC8C79-B009-47B8-881A-B73194C4E036}" name="Column9134"/>
    <tableColumn id="9135" xr3:uid="{1256342C-42E6-4190-9235-716D3B780472}" name="Column9135"/>
    <tableColumn id="9136" xr3:uid="{301860F9-A819-4C33-95F4-7F0F3BC2E8C8}" name="Column9136"/>
    <tableColumn id="9137" xr3:uid="{E582FC82-16C2-4BEB-A0F0-E815DA3A4043}" name="Column9137"/>
    <tableColumn id="9138" xr3:uid="{9510497A-C07C-4B6B-A7C7-B6C339D8D730}" name="Column9138"/>
    <tableColumn id="9139" xr3:uid="{C51CAFBC-B32D-412C-A0D8-F6652BE91F90}" name="Column9139"/>
    <tableColumn id="9140" xr3:uid="{E9E574CE-58AC-4AE7-A406-049E87FCA1C7}" name="Column9140"/>
    <tableColumn id="9141" xr3:uid="{9EA236B3-EC6C-42DC-8B35-91E9C887CB3C}" name="Column9141"/>
    <tableColumn id="9142" xr3:uid="{24490C82-72F0-4CC2-BE58-B292D3C0A5ED}" name="Column9142"/>
    <tableColumn id="9143" xr3:uid="{8D8DAA44-A7B2-4847-9D14-1A21BE577628}" name="Column9143"/>
    <tableColumn id="9144" xr3:uid="{DF13AEFC-22CF-4ADF-97E4-4CAA775CB1EF}" name="Column9144"/>
    <tableColumn id="9145" xr3:uid="{675EA3BA-91B7-4A10-A501-4FF37222E55E}" name="Column9145"/>
    <tableColumn id="9146" xr3:uid="{2090B4D6-96DE-402B-8DB4-3E8C713D3F10}" name="Column9146"/>
    <tableColumn id="9147" xr3:uid="{5FBF227E-141F-4699-8EB5-2EB0B0763A6E}" name="Column9147"/>
    <tableColumn id="9148" xr3:uid="{C2889342-1BEB-48C5-83E0-91706C28F5CC}" name="Column9148"/>
    <tableColumn id="9149" xr3:uid="{C4D6DC6B-A3FC-4F99-A0C9-E3840A21616B}" name="Column9149"/>
    <tableColumn id="9150" xr3:uid="{4F821363-7DAF-4113-8845-E6C31D9612C3}" name="Column9150"/>
    <tableColumn id="9151" xr3:uid="{B9923AB4-E993-4985-99D2-7082EDF22AE8}" name="Column9151"/>
    <tableColumn id="9152" xr3:uid="{2B62D7A7-B67F-4692-ABD4-8CC0A7661CF4}" name="Column9152"/>
    <tableColumn id="9153" xr3:uid="{B16DA2CD-031C-45B7-9D8D-F3EBF589E05E}" name="Column9153"/>
    <tableColumn id="9154" xr3:uid="{F3DA2DE4-756C-4B19-9A9D-9E2E1B10B8E5}" name="Column9154"/>
    <tableColumn id="9155" xr3:uid="{2457E1E8-9B4F-4554-8602-7E9901CB71C6}" name="Column9155"/>
    <tableColumn id="9156" xr3:uid="{91141472-E57D-4491-BD25-24AFCE830FDF}" name="Column9156"/>
    <tableColumn id="9157" xr3:uid="{D7C49730-88BD-4463-AE16-389E5B02EBC9}" name="Column9157"/>
    <tableColumn id="9158" xr3:uid="{15700C04-FFED-42DD-9720-518FC49D3CC6}" name="Column9158"/>
    <tableColumn id="9159" xr3:uid="{B10B91C7-2C6C-46AA-A3B0-3A861BE16FC6}" name="Column9159"/>
    <tableColumn id="9160" xr3:uid="{6DCBBDE6-6B86-4328-9372-FA470E9780BA}" name="Column9160"/>
    <tableColumn id="9161" xr3:uid="{A6984A5E-13CC-415B-A6A4-3366D843E634}" name="Column9161"/>
    <tableColumn id="9162" xr3:uid="{1B44E5B4-93A1-4752-B022-3D481063BCB5}" name="Column9162"/>
    <tableColumn id="9163" xr3:uid="{1F6D4595-223C-4A99-8B3C-4FEA852A7E36}" name="Column9163"/>
    <tableColumn id="9164" xr3:uid="{D6A721BD-A09D-4DE4-A0A3-7CE1CCF83E45}" name="Column9164"/>
    <tableColumn id="9165" xr3:uid="{9032E31D-C01B-4677-AF23-EEA619AF665A}" name="Column9165"/>
    <tableColumn id="9166" xr3:uid="{C915B09F-386B-4C26-8EA3-F0EC8C5DDD67}" name="Column9166"/>
    <tableColumn id="9167" xr3:uid="{687B2DDF-81A6-401D-8353-73154BAB9C27}" name="Column9167"/>
    <tableColumn id="9168" xr3:uid="{4E1B14E2-472F-4ED2-A374-974C9E7F019B}" name="Column9168"/>
    <tableColumn id="9169" xr3:uid="{1E1B94EA-A0F3-4D5C-AC68-0040AE7B742B}" name="Column9169"/>
    <tableColumn id="9170" xr3:uid="{911499F4-A76A-4D21-B0D6-4605F06A2FB5}" name="Column9170"/>
    <tableColumn id="9171" xr3:uid="{57DF10EB-9DA6-4E38-A242-F0B5B8F391D2}" name="Column9171"/>
    <tableColumn id="9172" xr3:uid="{B185883A-8001-49DE-9B14-0532E5436906}" name="Column9172"/>
    <tableColumn id="9173" xr3:uid="{1D847823-FAD1-41ED-A9F9-4D716C99C82F}" name="Column9173"/>
    <tableColumn id="9174" xr3:uid="{462018C6-41EC-4DE4-A485-11A2187AA616}" name="Column9174"/>
    <tableColumn id="9175" xr3:uid="{E49D8BD6-0E64-4C36-BF13-93DBA6EFB849}" name="Column9175"/>
    <tableColumn id="9176" xr3:uid="{81FDE606-57AA-4916-8752-BA9F9119AAE6}" name="Column9176"/>
    <tableColumn id="9177" xr3:uid="{1D6500A6-329E-4273-B1A8-7D1654AE02E9}" name="Column9177"/>
    <tableColumn id="9178" xr3:uid="{AE713961-61BE-422F-941D-12FB9B8448FC}" name="Column9178"/>
    <tableColumn id="9179" xr3:uid="{C2168F25-324D-4A2D-B23E-F94FBAC70926}" name="Column9179"/>
    <tableColumn id="9180" xr3:uid="{030C5747-58A7-4526-A6C4-2131CC60D7BE}" name="Column9180"/>
    <tableColumn id="9181" xr3:uid="{A8B3EC63-2754-4190-B767-F171CFCE2C8F}" name="Column9181"/>
    <tableColumn id="9182" xr3:uid="{8C5D621A-A8EA-43CD-9B0C-8344781FB658}" name="Column9182"/>
    <tableColumn id="9183" xr3:uid="{E9C9B21A-5D49-422E-AF0A-FCBCAA9A7999}" name="Column9183"/>
    <tableColumn id="9184" xr3:uid="{EB853A45-DFEB-4E0B-A719-45345C073283}" name="Column9184"/>
    <tableColumn id="9185" xr3:uid="{87DDC900-D713-4047-8911-8B122A491B36}" name="Column9185"/>
    <tableColumn id="9186" xr3:uid="{E7D135EF-235E-443D-A9FE-26F6D4B1767C}" name="Column9186"/>
    <tableColumn id="9187" xr3:uid="{D7ED9FDE-C533-4ECB-8D2D-DDD0BB4A86F5}" name="Column9187"/>
    <tableColumn id="9188" xr3:uid="{CA24F256-F4C3-4C7E-842D-3B3B9635D6BA}" name="Column9188"/>
    <tableColumn id="9189" xr3:uid="{BC19483A-090C-4D7C-9F3D-3D3C3474604B}" name="Column9189"/>
    <tableColumn id="9190" xr3:uid="{3598538C-AA32-4AFD-A6FB-F4214429C131}" name="Column9190"/>
    <tableColumn id="9191" xr3:uid="{A0FBDE17-CD5F-4583-8090-96AC19BF3F61}" name="Column9191"/>
    <tableColumn id="9192" xr3:uid="{732B22EA-A6D4-4912-A0C9-1802F7364F4E}" name="Column9192"/>
    <tableColumn id="9193" xr3:uid="{2E49A134-6143-4550-8CB4-F62C31731A4F}" name="Column9193"/>
    <tableColumn id="9194" xr3:uid="{9AA512AF-B2D9-4452-91A6-3AFDB0C7F796}" name="Column9194"/>
    <tableColumn id="9195" xr3:uid="{380CDC75-15D9-4CC2-AC30-62379FBAC9B4}" name="Column9195"/>
    <tableColumn id="9196" xr3:uid="{489779D2-01D8-475E-B11D-87E02CBEA4F9}" name="Column9196"/>
    <tableColumn id="9197" xr3:uid="{1C32E697-2ED7-4D8C-B34A-3F0C7B5DBCA5}" name="Column9197"/>
    <tableColumn id="9198" xr3:uid="{CC359F74-96EC-41CC-9EC6-57C516669F11}" name="Column9198"/>
    <tableColumn id="9199" xr3:uid="{CC4CFDEA-4444-4556-96BC-8BBD7F6A6A3E}" name="Column9199"/>
    <tableColumn id="9200" xr3:uid="{7C73A66E-52DA-478B-A7BA-5D4C02382CE1}" name="Column9200"/>
    <tableColumn id="9201" xr3:uid="{112B21EA-96D2-4E64-855B-57AD136D8C58}" name="Column9201"/>
    <tableColumn id="9202" xr3:uid="{919565CA-6822-4143-BDB8-B848CE430F41}" name="Column9202"/>
    <tableColumn id="9203" xr3:uid="{9B235192-6BAE-482C-8A12-B71F0E0FAF19}" name="Column9203"/>
    <tableColumn id="9204" xr3:uid="{B1AD6018-A4B3-4ED9-9BBC-C3F68DD68E90}" name="Column9204"/>
    <tableColumn id="9205" xr3:uid="{C1BC0015-8F41-47F4-B4EF-3F6D92B35017}" name="Column9205"/>
    <tableColumn id="9206" xr3:uid="{02966A8E-545C-45DA-BFEF-E20E07E34635}" name="Column9206"/>
    <tableColumn id="9207" xr3:uid="{711A969C-5EF8-498B-BA8B-175F8E511864}" name="Column9207"/>
    <tableColumn id="9208" xr3:uid="{78763FBB-018D-42A0-A6F6-7D703F2A0E1A}" name="Column9208"/>
    <tableColumn id="9209" xr3:uid="{5D251248-EEFF-4FC6-ACA3-56FA8DB09821}" name="Column9209"/>
    <tableColumn id="9210" xr3:uid="{254BEF3C-FFAB-4FF0-BA51-1D6781A301E3}" name="Column9210"/>
    <tableColumn id="9211" xr3:uid="{AB4A51C7-04DA-43A7-BB45-3ED46592281F}" name="Column9211"/>
    <tableColumn id="9212" xr3:uid="{1E4C1E35-45DE-4E8A-BB8C-3C66FA7A179A}" name="Column9212"/>
    <tableColumn id="9213" xr3:uid="{61A11987-C56D-4638-B877-FC07E0067C04}" name="Column9213"/>
    <tableColumn id="9214" xr3:uid="{2704E044-5682-426C-8093-DA131005D545}" name="Column9214"/>
    <tableColumn id="9215" xr3:uid="{DFD81BA5-7A26-4EB2-BC66-72DEE0798720}" name="Column9215"/>
    <tableColumn id="9216" xr3:uid="{9ABFEE09-5F02-4A26-8302-068829327AA5}" name="Column9216"/>
    <tableColumn id="9217" xr3:uid="{FA9BDC4B-5DB7-4F01-BFDA-8D7C29CD311D}" name="Column9217"/>
    <tableColumn id="9218" xr3:uid="{1F25D84F-8F3D-4C28-A626-477D36541AB8}" name="Column9218"/>
    <tableColumn id="9219" xr3:uid="{E82A0448-27DC-47EA-8C34-21378EB4985C}" name="Column9219"/>
    <tableColumn id="9220" xr3:uid="{D5326585-3310-437E-A16F-106C253A7980}" name="Column9220"/>
    <tableColumn id="9221" xr3:uid="{F42E8D7B-D9B5-4528-9C20-16141DAB17CE}" name="Column9221"/>
    <tableColumn id="9222" xr3:uid="{4DD13136-C19A-4C5B-A28F-0A41EC4B106B}" name="Column9222"/>
    <tableColumn id="9223" xr3:uid="{78C10804-87F5-41BF-B19F-799EBEF3F611}" name="Column9223"/>
    <tableColumn id="9224" xr3:uid="{C2A5BC07-B4EA-4E13-A365-BEB523C70876}" name="Column9224"/>
    <tableColumn id="9225" xr3:uid="{8D030BF3-6998-4795-A3C5-19F8E2CA30B1}" name="Column9225"/>
    <tableColumn id="9226" xr3:uid="{C2EFD2C0-48A7-4694-995E-E369A82AF919}" name="Column9226"/>
    <tableColumn id="9227" xr3:uid="{A29DA0CE-EE4F-4C54-904E-F0A6C4DF172D}" name="Column9227"/>
    <tableColumn id="9228" xr3:uid="{A74A5D10-66BA-4036-BC13-2F3519C98E7B}" name="Column9228"/>
    <tableColumn id="9229" xr3:uid="{E6817041-4F3D-43CA-A79C-3565ADC67BD7}" name="Column9229"/>
    <tableColumn id="9230" xr3:uid="{A403807E-165A-4FD5-ABFE-580C85F01A00}" name="Column9230"/>
    <tableColumn id="9231" xr3:uid="{7A913DFF-233B-4747-B0BC-DC7867B36213}" name="Column9231"/>
    <tableColumn id="9232" xr3:uid="{4933C9FB-9EA5-4FF5-99AB-055C47CAA68E}" name="Column9232"/>
    <tableColumn id="9233" xr3:uid="{039EBF68-0D56-441A-BF4A-48A45EDAC970}" name="Column9233"/>
    <tableColumn id="9234" xr3:uid="{92EF8D1F-EB17-4BA1-A5FD-DDC27E18474E}" name="Column9234"/>
    <tableColumn id="9235" xr3:uid="{6D5105A0-F59A-4C0D-BA11-0670C6F8DDC8}" name="Column9235"/>
    <tableColumn id="9236" xr3:uid="{53F5074A-277E-4942-9C2C-A052E65F9C4F}" name="Column9236"/>
    <tableColumn id="9237" xr3:uid="{3E903F3E-B503-418D-86A5-CCF139BFA2F7}" name="Column9237"/>
    <tableColumn id="9238" xr3:uid="{EDC840EC-8D95-4531-B6C5-6BB9E1ADAEF0}" name="Column9238"/>
    <tableColumn id="9239" xr3:uid="{FF84EADD-4089-4293-B319-CCD747ACE4C0}" name="Column9239"/>
    <tableColumn id="9240" xr3:uid="{50777EFB-FA76-4355-8036-B8BC54F35C68}" name="Column9240"/>
    <tableColumn id="9241" xr3:uid="{262166FE-3D5C-4DC0-B318-2CB9F1A74125}" name="Column9241"/>
    <tableColumn id="9242" xr3:uid="{3D0C07E5-9234-417E-AFD4-B97CB2FACA7A}" name="Column9242"/>
    <tableColumn id="9243" xr3:uid="{A53C7B4C-1F63-48F7-9FFA-C51A3F4D6F6A}" name="Column9243"/>
    <tableColumn id="9244" xr3:uid="{26885075-A76E-41F0-AFC1-229A42372742}" name="Column9244"/>
    <tableColumn id="9245" xr3:uid="{180385D6-5316-476F-8419-950FC0D06C9C}" name="Column9245"/>
    <tableColumn id="9246" xr3:uid="{AFFDFACB-6C47-47B6-B5EA-98023929D15B}" name="Column9246"/>
    <tableColumn id="9247" xr3:uid="{85E4146B-8D75-48C9-9179-A36893D8A15A}" name="Column9247"/>
    <tableColumn id="9248" xr3:uid="{5F1253EB-92EF-4376-B039-B003348E7261}" name="Column9248"/>
    <tableColumn id="9249" xr3:uid="{EC605D84-8B1F-460C-8790-AF84F6A1AF5A}" name="Column9249"/>
    <tableColumn id="9250" xr3:uid="{650C8DE7-CA5E-40BF-BAFF-ECAE33B2C79E}" name="Column9250"/>
    <tableColumn id="9251" xr3:uid="{071B7158-4A1D-427C-8BC9-246F1387F64C}" name="Column9251"/>
    <tableColumn id="9252" xr3:uid="{1EB054EA-7088-4B46-A7AD-F238A9BE5EB6}" name="Column9252"/>
    <tableColumn id="9253" xr3:uid="{815B9E87-D53D-4938-8450-66F8B02E1871}" name="Column9253"/>
    <tableColumn id="9254" xr3:uid="{B16D4B21-F6FB-44DE-BE34-970811508127}" name="Column9254"/>
    <tableColumn id="9255" xr3:uid="{11F892CE-BFA6-4BFB-A152-1A1B4190463A}" name="Column9255"/>
    <tableColumn id="9256" xr3:uid="{19FE9F01-8A60-4BEF-9E9F-29F23E33EF3B}" name="Column9256"/>
    <tableColumn id="9257" xr3:uid="{47B9D496-32C5-40B5-ACC0-C6D0201BDCF5}" name="Column9257"/>
    <tableColumn id="9258" xr3:uid="{7DF6295E-9FC7-4709-9F55-261065D3C564}" name="Column9258"/>
    <tableColumn id="9259" xr3:uid="{6B760EA2-2EAA-4686-94B5-43D10B12CA80}" name="Column9259"/>
    <tableColumn id="9260" xr3:uid="{D6D111AC-2B11-48E9-98E8-DBB93116A7B7}" name="Column9260"/>
    <tableColumn id="9261" xr3:uid="{7299DE35-07B2-486E-A7DC-80A72890511C}" name="Column9261"/>
    <tableColumn id="9262" xr3:uid="{BC81047D-507D-4339-9E98-181793CD9C01}" name="Column9262"/>
    <tableColumn id="9263" xr3:uid="{8A7162A7-8CCD-4F23-B051-D28CACB56582}" name="Column9263"/>
    <tableColumn id="9264" xr3:uid="{AA9AD160-E5A7-4703-A107-4E7CF796E07D}" name="Column9264"/>
    <tableColumn id="9265" xr3:uid="{9E999F8A-43E6-49A7-A0D4-A6C90CDDC083}" name="Column9265"/>
    <tableColumn id="9266" xr3:uid="{701FEB88-D0B4-4502-8EE1-248282C9F0BD}" name="Column9266"/>
    <tableColumn id="9267" xr3:uid="{9CCE3604-477C-464B-B9C8-6D639632E8A8}" name="Column9267"/>
    <tableColumn id="9268" xr3:uid="{FCA5A5C9-AD25-4B7A-BBED-A1E38341EAB8}" name="Column9268"/>
    <tableColumn id="9269" xr3:uid="{4785D8CF-3A5D-4DD8-AE4F-020A492E8891}" name="Column9269"/>
    <tableColumn id="9270" xr3:uid="{ED4074E7-C6CD-447D-BFB6-225B394BD608}" name="Column9270"/>
    <tableColumn id="9271" xr3:uid="{A2C6F0BE-FC2E-4919-AE98-10C422181537}" name="Column9271"/>
    <tableColumn id="9272" xr3:uid="{707E4982-114D-4EE5-84D7-AE8BE0D89444}" name="Column9272"/>
    <tableColumn id="9273" xr3:uid="{D0B3E2FF-2EC1-4E7E-90A0-08CC1FEE91A9}" name="Column9273"/>
    <tableColumn id="9274" xr3:uid="{A9D65C7A-9B17-46AC-BDE0-6B983E0EA95B}" name="Column9274"/>
    <tableColumn id="9275" xr3:uid="{344AB4E7-D64D-4D20-8ACB-DF6A22D26F39}" name="Column9275"/>
    <tableColumn id="9276" xr3:uid="{56002601-8376-413C-BF62-CB6F46F5DE16}" name="Column9276"/>
    <tableColumn id="9277" xr3:uid="{31039D30-449D-46AA-8E57-D93A9ED99050}" name="Column9277"/>
    <tableColumn id="9278" xr3:uid="{6DBFE8BB-42FF-49E9-B531-2143A26F74A3}" name="Column9278"/>
    <tableColumn id="9279" xr3:uid="{678D42D8-F2E7-4438-873D-86A37134D481}" name="Column9279"/>
    <tableColumn id="9280" xr3:uid="{88DB71E6-029F-4B8E-B15F-92CD7747F660}" name="Column9280"/>
    <tableColumn id="9281" xr3:uid="{9D44E2C7-19E6-472E-89FE-8F5187BC06ED}" name="Column9281"/>
    <tableColumn id="9282" xr3:uid="{DD5014BE-9C44-4020-89B3-4343AF64D626}" name="Column9282"/>
    <tableColumn id="9283" xr3:uid="{5D46F623-E981-4ED0-8965-11D63E094835}" name="Column9283"/>
    <tableColumn id="9284" xr3:uid="{9FE966F5-DBC0-4E60-A56A-CE6FF7068838}" name="Column9284"/>
    <tableColumn id="9285" xr3:uid="{49AABF88-53ED-41E9-AC6C-CB899BA2595F}" name="Column9285"/>
    <tableColumn id="9286" xr3:uid="{646A9B66-7FBE-4BBC-9F0A-F27E1401B2C9}" name="Column9286"/>
    <tableColumn id="9287" xr3:uid="{84261598-B24C-4A2E-A1AF-094A41C0157B}" name="Column9287"/>
    <tableColumn id="9288" xr3:uid="{1ABE5DC9-1DD3-4E19-B4C9-A98A578925F0}" name="Column9288"/>
    <tableColumn id="9289" xr3:uid="{EB3D528F-89BB-408E-953C-D772A68B70B5}" name="Column9289"/>
    <tableColumn id="9290" xr3:uid="{AF3154DE-C9BE-4630-8CD7-401BB331C1ED}" name="Column9290"/>
    <tableColumn id="9291" xr3:uid="{4A5D178A-DF06-4F51-BD75-5D1829FC33F1}" name="Column9291"/>
    <tableColumn id="9292" xr3:uid="{9A1E6450-D907-48A0-9DBD-37593F80F690}" name="Column9292"/>
    <tableColumn id="9293" xr3:uid="{2AA09000-A481-4A11-A0EE-D2527FB2BF86}" name="Column9293"/>
    <tableColumn id="9294" xr3:uid="{0DEEAB46-6D93-4A5B-8919-E273BA17757A}" name="Column9294"/>
    <tableColumn id="9295" xr3:uid="{C4CC3906-9F14-4E5F-89CB-F197EE340866}" name="Column9295"/>
    <tableColumn id="9296" xr3:uid="{EE547539-FB82-455C-9013-E6D05BEE3FD0}" name="Column9296"/>
    <tableColumn id="9297" xr3:uid="{53D0DE52-2B48-4A96-BC36-41BB5846A422}" name="Column9297"/>
    <tableColumn id="9298" xr3:uid="{AF1DBFE7-297F-4F0E-9217-8B9FD057E1D6}" name="Column9298"/>
    <tableColumn id="9299" xr3:uid="{D33A1C8C-818C-4EA0-A2E1-9AFAE1BAAB21}" name="Column9299"/>
    <tableColumn id="9300" xr3:uid="{29621B8D-0D6B-42DE-BE13-562D404E34C8}" name="Column9300"/>
    <tableColumn id="9301" xr3:uid="{8E365485-87CC-482D-9018-EC3528E7FC3D}" name="Column9301"/>
    <tableColumn id="9302" xr3:uid="{463433FA-AB9D-4659-8B7E-E4D60BD3D289}" name="Column9302"/>
    <tableColumn id="9303" xr3:uid="{996C4E28-6AE6-467B-80DD-2543038170EA}" name="Column9303"/>
    <tableColumn id="9304" xr3:uid="{488A8C22-6F40-4164-BA5F-2B2B45E74959}" name="Column9304"/>
    <tableColumn id="9305" xr3:uid="{B4374199-7E71-4658-83C0-B0D4B9543149}" name="Column9305"/>
    <tableColumn id="9306" xr3:uid="{621E292C-D7C1-433E-941E-74C1565C4A0F}" name="Column9306"/>
    <tableColumn id="9307" xr3:uid="{8D7AAE2D-BCF8-4A52-B666-93106B9B7B9B}" name="Column9307"/>
    <tableColumn id="9308" xr3:uid="{B4FA3582-42FD-4FA0-9B3A-3EFD1C13D355}" name="Column9308"/>
    <tableColumn id="9309" xr3:uid="{1A9FDEC7-4B70-4EF7-8343-CAEFE11881DF}" name="Column9309"/>
    <tableColumn id="9310" xr3:uid="{BE6F6D57-1A84-4D1F-ADF0-C212D3B10E7E}" name="Column9310"/>
    <tableColumn id="9311" xr3:uid="{AB285D3A-1391-4BD5-A68B-8B86EDDFA5BC}" name="Column9311"/>
    <tableColumn id="9312" xr3:uid="{3A4750DA-1871-492C-91D1-F8F0DBD47D21}" name="Column9312"/>
    <tableColumn id="9313" xr3:uid="{819D95C4-BB42-4B7C-9B92-E36F1857A848}" name="Column9313"/>
    <tableColumn id="9314" xr3:uid="{BD69077A-EF3F-4B62-A6E3-03D6149261FD}" name="Column9314"/>
    <tableColumn id="9315" xr3:uid="{868FF2E2-BA54-43F2-B308-FA740BC572F8}" name="Column9315"/>
    <tableColumn id="9316" xr3:uid="{DB4855C7-801F-4131-8091-219CFC7D1D5A}" name="Column9316"/>
    <tableColumn id="9317" xr3:uid="{836FEDAB-51CB-4EF2-AB86-418E204883A6}" name="Column9317"/>
    <tableColumn id="9318" xr3:uid="{3138BE9F-F70A-4DAA-9EE0-A4EC4288051A}" name="Column9318"/>
    <tableColumn id="9319" xr3:uid="{2E0D1648-F66A-4AD5-8122-78A2D1D8A596}" name="Column9319"/>
    <tableColumn id="9320" xr3:uid="{8DD83125-4E8F-4F89-8ACC-16B7B9FF496B}" name="Column9320"/>
    <tableColumn id="9321" xr3:uid="{6DB64009-BA45-43A9-80B3-0BEE09CEAEAA}" name="Column9321"/>
    <tableColumn id="9322" xr3:uid="{CCBEAE7C-9ADB-4B11-B3BA-D89D9E90824E}" name="Column9322"/>
    <tableColumn id="9323" xr3:uid="{6823CE5C-AFFD-4EC9-92B6-40FD5603F9EA}" name="Column9323"/>
    <tableColumn id="9324" xr3:uid="{098C2BA3-4719-4D2E-BA94-9EA3994F4DA3}" name="Column9324"/>
    <tableColumn id="9325" xr3:uid="{38C5644F-0E5D-4317-859F-1CB19BA4C7F3}" name="Column9325"/>
    <tableColumn id="9326" xr3:uid="{1A8A8C3F-E4D9-4256-895F-16467B56C6EC}" name="Column9326"/>
    <tableColumn id="9327" xr3:uid="{1E2C25E8-3F6C-4C8D-B643-AE1E21A93A2D}" name="Column9327"/>
    <tableColumn id="9328" xr3:uid="{C7F4773F-67C0-42C1-B7F1-584DE0C99A3C}" name="Column9328"/>
    <tableColumn id="9329" xr3:uid="{E3C78143-266A-4821-B919-BB17A919EC00}" name="Column9329"/>
    <tableColumn id="9330" xr3:uid="{09DDF6B5-59D7-4306-B158-9B9E3337F6D8}" name="Column9330"/>
    <tableColumn id="9331" xr3:uid="{A25AA61F-056C-4310-8EB1-6C6E63F11409}" name="Column9331"/>
    <tableColumn id="9332" xr3:uid="{6C7A97D8-305C-4D47-A21F-B5693972F145}" name="Column9332"/>
    <tableColumn id="9333" xr3:uid="{9079BEC1-7B94-447E-9E79-3C76F14F4747}" name="Column9333"/>
    <tableColumn id="9334" xr3:uid="{84EF23FB-F16C-4A6D-95DF-2B98A3CCF67E}" name="Column9334"/>
    <tableColumn id="9335" xr3:uid="{8AD69F0B-3775-4132-BF44-4F3625D5B87E}" name="Column9335"/>
    <tableColumn id="9336" xr3:uid="{6B9B7516-4276-43E9-AEEE-E24D92C9445A}" name="Column9336"/>
    <tableColumn id="9337" xr3:uid="{B72ECBBA-8315-4189-89DC-1BCD03D33CA4}" name="Column9337"/>
    <tableColumn id="9338" xr3:uid="{E03591AF-2A76-4C43-A27B-0E1FAAF3D87B}" name="Column9338"/>
    <tableColumn id="9339" xr3:uid="{1E86B487-A5AB-4257-9B51-8075E2D7C6BD}" name="Column9339"/>
    <tableColumn id="9340" xr3:uid="{6B946709-38B6-47B6-B3DC-EF3055BC5CBF}" name="Column9340"/>
    <tableColumn id="9341" xr3:uid="{91CD1874-D7FC-4C6E-8B89-548602D8EEB1}" name="Column9341"/>
    <tableColumn id="9342" xr3:uid="{A56C170E-9A62-46C6-80B3-FA1EF3BB5968}" name="Column9342"/>
    <tableColumn id="9343" xr3:uid="{094C18C3-A947-46EE-99E9-06F53D31A576}" name="Column9343"/>
    <tableColumn id="9344" xr3:uid="{13A067D6-2C45-4FA9-89FB-24DF0607A65B}" name="Column9344"/>
    <tableColumn id="9345" xr3:uid="{84CFED99-1D2B-4526-8A96-06343FFACB85}" name="Column9345"/>
    <tableColumn id="9346" xr3:uid="{716C379D-1CF9-46CB-9DDA-D0B0C6BE35F5}" name="Column9346"/>
    <tableColumn id="9347" xr3:uid="{FE6B7FFE-F3FA-403F-8D8B-74415CBEDC25}" name="Column9347"/>
    <tableColumn id="9348" xr3:uid="{B54549BD-7284-47B9-9B1D-DF238C621402}" name="Column9348"/>
    <tableColumn id="9349" xr3:uid="{A1E2AB1C-99AB-42F3-9386-F112670202DF}" name="Column9349"/>
    <tableColumn id="9350" xr3:uid="{3A40FA12-DFB2-455A-8041-F4ED9B0F2FF9}" name="Column9350"/>
    <tableColumn id="9351" xr3:uid="{76CF6A5C-FDA2-453C-B17E-105597D302E4}" name="Column9351"/>
    <tableColumn id="9352" xr3:uid="{C87C5C5B-5AE6-4FD9-A87B-189A2249BEF7}" name="Column9352"/>
    <tableColumn id="9353" xr3:uid="{84CB955B-02B0-4994-8D9E-A5F3AD22CC1C}" name="Column9353"/>
    <tableColumn id="9354" xr3:uid="{A93BE2D5-42D3-4F4B-A61B-7AD517F5200D}" name="Column9354"/>
    <tableColumn id="9355" xr3:uid="{3AA29D4F-61C5-4B9A-A097-DAACAB00F963}" name="Column9355"/>
    <tableColumn id="9356" xr3:uid="{B941EBA3-B51D-433A-BAE5-A1CD0AF82234}" name="Column9356"/>
    <tableColumn id="9357" xr3:uid="{5C58922F-BCDA-4AB7-BDF0-817725739304}" name="Column9357"/>
    <tableColumn id="9358" xr3:uid="{B7FEADF7-B5F6-4CCC-8AB1-81261A6CB9B0}" name="Column9358"/>
    <tableColumn id="9359" xr3:uid="{4B8D80C3-DCF2-47CA-8B23-6CF597FC7DD5}" name="Column9359"/>
    <tableColumn id="9360" xr3:uid="{55A0E552-8C02-416C-AE2B-2CBB5F5F2921}" name="Column9360"/>
    <tableColumn id="9361" xr3:uid="{0B630C61-9956-4FE8-8C93-44CC7E26BCE5}" name="Column9361"/>
    <tableColumn id="9362" xr3:uid="{22774F42-5724-4F2C-B8C7-DD3558678556}" name="Column9362"/>
    <tableColumn id="9363" xr3:uid="{0574B378-3E1E-4452-816E-CFFBC190632C}" name="Column9363"/>
    <tableColumn id="9364" xr3:uid="{2ABCEBCB-1064-462C-A76F-6CCBC1894366}" name="Column9364"/>
    <tableColumn id="9365" xr3:uid="{151E49A8-6F49-4C81-B2AB-D1BA34C39D19}" name="Column9365"/>
    <tableColumn id="9366" xr3:uid="{5FBF9787-212D-4130-A66E-40C7F9699837}" name="Column9366"/>
    <tableColumn id="9367" xr3:uid="{DD49ED2C-DB36-4675-9311-7432DE5A05A6}" name="Column9367"/>
    <tableColumn id="9368" xr3:uid="{43AACBAC-C5E9-4466-AADC-A773C43A82D8}" name="Column9368"/>
    <tableColumn id="9369" xr3:uid="{650888B8-0D94-4ABB-B6EC-19C147A864E3}" name="Column9369"/>
    <tableColumn id="9370" xr3:uid="{66919E35-E8E3-4874-B870-D6A44DFAB08E}" name="Column9370"/>
    <tableColumn id="9371" xr3:uid="{0831959C-EEA2-4EF7-8E80-50B3351B93EE}" name="Column9371"/>
    <tableColumn id="9372" xr3:uid="{8F484BFD-B665-4A2B-BA13-6415ADC7615C}" name="Column9372"/>
    <tableColumn id="9373" xr3:uid="{14D2E0F7-8E3F-4295-AD9C-9FCF7BB961DE}" name="Column9373"/>
    <tableColumn id="9374" xr3:uid="{4EC3C8F7-6B7E-4247-B3F9-FA53B4B2F703}" name="Column9374"/>
    <tableColumn id="9375" xr3:uid="{D06E3C2B-AF33-4E55-85FF-568A5994F0C5}" name="Column9375"/>
    <tableColumn id="9376" xr3:uid="{55E4A54F-8A3E-4156-9F3F-A3E1C4667AB0}" name="Column9376"/>
    <tableColumn id="9377" xr3:uid="{B5044EE2-752B-49FC-854A-B4AE67CEDC73}" name="Column9377"/>
    <tableColumn id="9378" xr3:uid="{E86697CE-139A-4537-B274-5D10FDD6C750}" name="Column9378"/>
    <tableColumn id="9379" xr3:uid="{99CEF41C-CCED-45D0-B6BE-523C28C05475}" name="Column9379"/>
    <tableColumn id="9380" xr3:uid="{1B74EB31-F335-43A5-85B3-BD6BDEB0B745}" name="Column9380"/>
    <tableColumn id="9381" xr3:uid="{263E1AE1-AB9D-4819-99C4-84C638ABB4E2}" name="Column9381"/>
    <tableColumn id="9382" xr3:uid="{D96BFB2F-18FB-4B78-8A20-B694662C9126}" name="Column9382"/>
    <tableColumn id="9383" xr3:uid="{C6AF3FA3-119F-413D-9F6E-14C92D3F633C}" name="Column9383"/>
    <tableColumn id="9384" xr3:uid="{20B29509-E9A2-4914-977D-898BB1029CE6}" name="Column9384"/>
    <tableColumn id="9385" xr3:uid="{287EDFBF-FD82-479B-B6E1-43F79C124192}" name="Column9385"/>
    <tableColumn id="9386" xr3:uid="{F4BB48A6-788C-49E2-9534-DE3FC114BE65}" name="Column9386"/>
    <tableColumn id="9387" xr3:uid="{690370AB-FD81-4006-B50C-B15C78266332}" name="Column9387"/>
    <tableColumn id="9388" xr3:uid="{E2BA605B-BADA-47DB-89AA-9E37804E7265}" name="Column9388"/>
    <tableColumn id="9389" xr3:uid="{14DB7E12-64EA-4F5C-9EF9-00E73A5E123D}" name="Column9389"/>
    <tableColumn id="9390" xr3:uid="{82DC5E1D-E62C-4252-A598-E9F6AE7BF5A0}" name="Column9390"/>
    <tableColumn id="9391" xr3:uid="{086B8DF8-3DD0-439A-86C2-473313BBFBA6}" name="Column9391"/>
    <tableColumn id="9392" xr3:uid="{C1319AFD-71EE-4E24-9B9A-FA1CC7748DBF}" name="Column9392"/>
    <tableColumn id="9393" xr3:uid="{95B2D0CE-09AE-4DE8-ABB4-7DF4C18095E2}" name="Column9393"/>
    <tableColumn id="9394" xr3:uid="{79131366-412E-4A26-8B64-E677A1D3F5C1}" name="Column9394"/>
    <tableColumn id="9395" xr3:uid="{7481E6F8-913B-42E7-BAF8-AE50A83DCF50}" name="Column9395"/>
    <tableColumn id="9396" xr3:uid="{8E058BD7-04F0-44CE-B0F8-420FF77CA303}" name="Column9396"/>
    <tableColumn id="9397" xr3:uid="{72E42C86-4B79-41B9-BC09-D356D8854BED}" name="Column9397"/>
    <tableColumn id="9398" xr3:uid="{CF797B12-5C5C-444B-A5E4-2D283EDF37B6}" name="Column9398"/>
    <tableColumn id="9399" xr3:uid="{FBA690E5-7690-4D50-A8C2-4E55DDFC8EAC}" name="Column9399"/>
    <tableColumn id="9400" xr3:uid="{CD8C2EB4-E0F0-495F-97E2-86DAAF9CA579}" name="Column9400"/>
    <tableColumn id="9401" xr3:uid="{20501B72-8E3D-4088-9A12-C7466A9CBF5E}" name="Column9401"/>
    <tableColumn id="9402" xr3:uid="{BF8F7AAE-CA67-46F2-AAC4-B1F8891ACDAC}" name="Column9402"/>
    <tableColumn id="9403" xr3:uid="{90690B7B-F9A1-49B1-A813-44288FE75A2B}" name="Column9403"/>
    <tableColumn id="9404" xr3:uid="{A7E1C6DF-2D5E-41F4-952B-F8A130C8B6DF}" name="Column9404"/>
    <tableColumn id="9405" xr3:uid="{427321A8-CD0A-428D-AE07-289BFB5B5D86}" name="Column9405"/>
    <tableColumn id="9406" xr3:uid="{5A291BBC-BA63-4076-A5C5-9BBE49F13B04}" name="Column9406"/>
    <tableColumn id="9407" xr3:uid="{662F4926-54E7-4B5D-B751-E6BB132BBC15}" name="Column9407"/>
    <tableColumn id="9408" xr3:uid="{A5371D8D-F6FD-4CD1-AE0F-6F381AB01903}" name="Column9408"/>
    <tableColumn id="9409" xr3:uid="{E2398457-C5B9-49A0-8250-A526D4F17583}" name="Column9409"/>
    <tableColumn id="9410" xr3:uid="{FEC0BD43-3B20-44DF-9BE5-DD2227773CC0}" name="Column9410"/>
    <tableColumn id="9411" xr3:uid="{60885527-D5D8-4443-8AA5-E420BEBD7A47}" name="Column9411"/>
    <tableColumn id="9412" xr3:uid="{188480DB-123B-46A7-8586-B72D7455696E}" name="Column9412"/>
    <tableColumn id="9413" xr3:uid="{CF2F1DCF-D1F2-402C-AFEA-2BBBC495B739}" name="Column9413"/>
    <tableColumn id="9414" xr3:uid="{166DFE82-3980-4E4A-A751-15DB8B087620}" name="Column9414"/>
    <tableColumn id="9415" xr3:uid="{EDD582E5-7447-40F2-BD27-FF95CF541D8A}" name="Column9415"/>
    <tableColumn id="9416" xr3:uid="{5F31F607-ACBD-451D-84F1-B9DF6D11F698}" name="Column9416"/>
    <tableColumn id="9417" xr3:uid="{0E709D1E-6EB7-43FF-B6F7-27429F028478}" name="Column9417"/>
    <tableColumn id="9418" xr3:uid="{64B4BA2E-DF9D-4CAA-9A80-98BC9E670BC5}" name="Column9418"/>
    <tableColumn id="9419" xr3:uid="{77D5F4F3-4BC6-44F2-A23F-9164E0F45BC2}" name="Column9419"/>
    <tableColumn id="9420" xr3:uid="{DD0145C1-1E82-491C-ABBA-E49BD31BCB87}" name="Column9420"/>
    <tableColumn id="9421" xr3:uid="{73C258BC-83D5-42F6-8545-B4A22B113607}" name="Column9421"/>
    <tableColumn id="9422" xr3:uid="{92393116-158A-457D-A76F-178715E63FEE}" name="Column9422"/>
    <tableColumn id="9423" xr3:uid="{343BC4E3-63E6-469F-802C-C92DD9ACBC62}" name="Column9423"/>
    <tableColumn id="9424" xr3:uid="{14BCCA89-59BA-4272-8013-BDE678FA8183}" name="Column9424"/>
    <tableColumn id="9425" xr3:uid="{1478578C-2C5C-4616-A91B-BF590C8F0B0B}" name="Column9425"/>
    <tableColumn id="9426" xr3:uid="{A370B586-A0B7-4329-9CA2-606F70F232E0}" name="Column9426"/>
    <tableColumn id="9427" xr3:uid="{D3FC0C2D-5851-48D3-8DF4-4A474B1A37CB}" name="Column9427"/>
    <tableColumn id="9428" xr3:uid="{CF3BADCA-AD9A-48B0-AE3B-8B50679EC35D}" name="Column9428"/>
    <tableColumn id="9429" xr3:uid="{B8BDBBD8-EA9E-4A50-8A1F-74EBA2F4EAF6}" name="Column9429"/>
    <tableColumn id="9430" xr3:uid="{1B770064-8F1C-49F8-805D-F0232F66D458}" name="Column9430"/>
    <tableColumn id="9431" xr3:uid="{C1402E3B-12BF-4811-8D37-9336645F9557}" name="Column9431"/>
    <tableColumn id="9432" xr3:uid="{B6A200FD-DA07-4101-BDE6-4472C5F1374D}" name="Column9432"/>
    <tableColumn id="9433" xr3:uid="{4F658559-F03E-4BD9-BF04-6A6CE2EEB1ED}" name="Column9433"/>
    <tableColumn id="9434" xr3:uid="{8FDE3180-2F7B-4297-BCA1-3ED9D6B8E7DE}" name="Column9434"/>
    <tableColumn id="9435" xr3:uid="{AE654988-0D14-472B-8767-1A02C3BDAC03}" name="Column9435"/>
    <tableColumn id="9436" xr3:uid="{35992386-E4F6-468C-9C1B-7190805849A7}" name="Column9436"/>
    <tableColumn id="9437" xr3:uid="{F7522E7C-B7E8-499F-ACB2-ABB048A71E7B}" name="Column9437"/>
    <tableColumn id="9438" xr3:uid="{5F98BA23-3E96-4D19-91ED-1F7340CFD61B}" name="Column9438"/>
    <tableColumn id="9439" xr3:uid="{8558EDD2-A4ED-40B9-9549-BAC9CE24234D}" name="Column9439"/>
    <tableColumn id="9440" xr3:uid="{B7DE99C6-837C-4D8D-B949-466471B9C400}" name="Column9440"/>
    <tableColumn id="9441" xr3:uid="{891E23F4-8FB8-4229-B447-BA70E5455D47}" name="Column9441"/>
    <tableColumn id="9442" xr3:uid="{2BECD6C2-0E68-4785-885D-E610415317FC}" name="Column9442"/>
    <tableColumn id="9443" xr3:uid="{CF9EC45F-8020-4AE0-9FB6-176690C7DC3C}" name="Column9443"/>
    <tableColumn id="9444" xr3:uid="{C8B0508C-AAC7-496D-B7A9-3E6C57C6863E}" name="Column9444"/>
    <tableColumn id="9445" xr3:uid="{BC5D96A0-F6FC-4177-A90B-D49249BE9351}" name="Column9445"/>
    <tableColumn id="9446" xr3:uid="{E1927656-2D35-41B8-81B5-FBC7815192E4}" name="Column9446"/>
    <tableColumn id="9447" xr3:uid="{808B1307-7B32-4343-AE31-1B8C3B098295}" name="Column9447"/>
    <tableColumn id="9448" xr3:uid="{AC364EA7-1082-4A3E-B0AC-56106431601E}" name="Column9448"/>
    <tableColumn id="9449" xr3:uid="{ADE93F46-FFD4-4AC0-9F28-56FC5A250B29}" name="Column9449"/>
    <tableColumn id="9450" xr3:uid="{993700FA-38F8-45FF-BD51-A4F32E762DE5}" name="Column9450"/>
    <tableColumn id="9451" xr3:uid="{24E33C10-8160-4D42-B3E9-941472329F19}" name="Column9451"/>
    <tableColumn id="9452" xr3:uid="{D6983FDC-D09A-4670-BDEE-DB41AEE0702D}" name="Column9452"/>
    <tableColumn id="9453" xr3:uid="{6FECBD30-A578-41F9-B72A-A26F888B512E}" name="Column9453"/>
    <tableColumn id="9454" xr3:uid="{E9EDC457-A571-45AD-B932-2853272F14CC}" name="Column9454"/>
    <tableColumn id="9455" xr3:uid="{87462F5F-28A3-48F3-B9F6-C9DA8602740F}" name="Column9455"/>
    <tableColumn id="9456" xr3:uid="{8B0A05AF-BEF4-4204-AFA7-3CE05883D8AA}" name="Column9456"/>
    <tableColumn id="9457" xr3:uid="{B3D5CC7E-333A-49DD-B2FA-2C66C7773E12}" name="Column9457"/>
    <tableColumn id="9458" xr3:uid="{F763BDBE-768F-4E8E-9BCB-2BE5E57FB15A}" name="Column9458"/>
    <tableColumn id="9459" xr3:uid="{9A9E659C-5A20-44C3-BDD1-074987F9B5FE}" name="Column9459"/>
    <tableColumn id="9460" xr3:uid="{4809FF51-F5DC-43A1-807D-AC8F2729E9DB}" name="Column9460"/>
    <tableColumn id="9461" xr3:uid="{F1FC8381-6C1D-48DB-912F-EA5825332DB1}" name="Column9461"/>
    <tableColumn id="9462" xr3:uid="{8797BA78-1A33-4B22-92A8-4AAD62447B21}" name="Column9462"/>
    <tableColumn id="9463" xr3:uid="{794E3C12-8AEF-4C9E-A160-DBEA0CFCA328}" name="Column9463"/>
    <tableColumn id="9464" xr3:uid="{8820469C-D580-438D-BFEF-2590E0B60964}" name="Column9464"/>
    <tableColumn id="9465" xr3:uid="{DCBD443B-1349-4658-A2D1-98D99187E7DB}" name="Column9465"/>
    <tableColumn id="9466" xr3:uid="{D0917EDF-3F77-42EB-B65F-E2115CFCA7ED}" name="Column9466"/>
    <tableColumn id="9467" xr3:uid="{D96187A6-943F-42BC-A682-B47B7683B134}" name="Column9467"/>
    <tableColumn id="9468" xr3:uid="{D0EDBFCE-F81E-4B6F-8F1D-7D9EC559FA4D}" name="Column9468"/>
    <tableColumn id="9469" xr3:uid="{835E74C2-3E88-4FD1-B623-A7AF89BEA914}" name="Column9469"/>
    <tableColumn id="9470" xr3:uid="{0F674D0A-B0BB-448F-9B5B-DA16F3C6D9A6}" name="Column9470"/>
    <tableColumn id="9471" xr3:uid="{B0C954E0-21CA-49C1-8EC0-71CA9FFE19C4}" name="Column9471"/>
    <tableColumn id="9472" xr3:uid="{D02FE181-2F55-4A1E-870D-DFE21170AC92}" name="Column9472"/>
    <tableColumn id="9473" xr3:uid="{EDC9613A-8373-488C-AE09-CE500EACA8FD}" name="Column9473"/>
    <tableColumn id="9474" xr3:uid="{6D7D999A-CB03-4D6B-B1A3-508E1C880D22}" name="Column9474"/>
    <tableColumn id="9475" xr3:uid="{E0F0F2AD-BF4D-42ED-AC8F-DC520452D804}" name="Column9475"/>
    <tableColumn id="9476" xr3:uid="{123F5E2C-3279-45AA-A6EC-130E58409FD8}" name="Column9476"/>
    <tableColumn id="9477" xr3:uid="{5929373C-0C60-4F4D-BE63-B82D534576BA}" name="Column9477"/>
    <tableColumn id="9478" xr3:uid="{0C347A8B-95FC-4951-8E3B-AF094700B78F}" name="Column9478"/>
    <tableColumn id="9479" xr3:uid="{10E70080-7459-4863-B366-FD13F2EB3FE7}" name="Column9479"/>
    <tableColumn id="9480" xr3:uid="{02ABC044-51D3-4FD5-A2D4-E72CAF67FEAB}" name="Column9480"/>
    <tableColumn id="9481" xr3:uid="{3BE8F78C-AAA2-475C-A7C6-71E6C4862DA3}" name="Column9481"/>
    <tableColumn id="9482" xr3:uid="{E23E8469-B8DB-43C8-BFF1-5567B255EB7E}" name="Column9482"/>
    <tableColumn id="9483" xr3:uid="{8279EBC1-56D6-48E9-9BD5-33A05E53505D}" name="Column9483"/>
    <tableColumn id="9484" xr3:uid="{1D3782C6-4FFB-4CCF-84CB-B2769D682157}" name="Column9484"/>
    <tableColumn id="9485" xr3:uid="{51C44457-EE9D-4324-8608-EE649A9827E1}" name="Column9485"/>
    <tableColumn id="9486" xr3:uid="{4DB4C556-6FD6-450A-80D4-F069592BBBA1}" name="Column9486"/>
    <tableColumn id="9487" xr3:uid="{BF18D7C5-B58D-41A7-8EB3-C428651D4D06}" name="Column9487"/>
    <tableColumn id="9488" xr3:uid="{8954E3C9-1BDD-45DB-906D-3DD1AB313333}" name="Column9488"/>
    <tableColumn id="9489" xr3:uid="{D5835252-AC6D-480E-92CE-5FB2A89738C0}" name="Column9489"/>
    <tableColumn id="9490" xr3:uid="{2D1572F6-5615-4828-A55D-D82CABE78A9C}" name="Column9490"/>
    <tableColumn id="9491" xr3:uid="{F3EAE95E-A7D9-4CD2-A69C-7218BE01C192}" name="Column9491"/>
    <tableColumn id="9492" xr3:uid="{C84881B6-2D78-4DF5-866D-69AE4E01CBF8}" name="Column9492"/>
    <tableColumn id="9493" xr3:uid="{326BA5ED-B3FA-4F5F-B13B-9109480C5982}" name="Column9493"/>
    <tableColumn id="9494" xr3:uid="{9FE7ABF7-FBD4-4DBA-AB14-8333A67651A7}" name="Column9494"/>
    <tableColumn id="9495" xr3:uid="{2E3C12FB-DD46-41C0-B812-198305A75196}" name="Column9495"/>
    <tableColumn id="9496" xr3:uid="{A25DD004-E3F4-439D-95A0-524573772BBC}" name="Column9496"/>
    <tableColumn id="9497" xr3:uid="{50A20329-8ADE-49B6-AA1F-311E0E1663AF}" name="Column9497"/>
    <tableColumn id="9498" xr3:uid="{10C3A403-149A-4CA4-8A15-6FD0A2597D20}" name="Column9498"/>
    <tableColumn id="9499" xr3:uid="{25DEDCF8-718C-4B2B-9B9A-9C9CFCAB4AEC}" name="Column9499"/>
    <tableColumn id="9500" xr3:uid="{D546A23A-11D8-4F55-A765-E2309C92F718}" name="Column9500"/>
    <tableColumn id="9501" xr3:uid="{A3603A7F-FCBE-4410-B9C3-AF7AAF244F1A}" name="Column9501"/>
    <tableColumn id="9502" xr3:uid="{5D78733A-1E3B-4C01-998A-60A020FCC4C4}" name="Column9502"/>
    <tableColumn id="9503" xr3:uid="{41F5E748-2003-4450-BEEC-9477AD84F1A7}" name="Column9503"/>
    <tableColumn id="9504" xr3:uid="{AA7625C4-767F-4ADF-AFBF-14AB73DE062C}" name="Column9504"/>
    <tableColumn id="9505" xr3:uid="{0C4DE789-E5DF-4FF6-B257-7B196C347485}" name="Column9505"/>
    <tableColumn id="9506" xr3:uid="{A8FAD5A0-9801-427F-AC31-FE49F08F8690}" name="Column9506"/>
    <tableColumn id="9507" xr3:uid="{B227EDF9-60B8-44C5-8451-865E0AFE9B5F}" name="Column9507"/>
    <tableColumn id="9508" xr3:uid="{D19D05FF-3F54-4526-AD38-F28741E61C1E}" name="Column9508"/>
    <tableColumn id="9509" xr3:uid="{8CDB2722-469C-4652-B299-EC73B6F5D988}" name="Column9509"/>
    <tableColumn id="9510" xr3:uid="{16AAA651-28D3-47EB-969F-25F879B13EDF}" name="Column9510"/>
    <tableColumn id="9511" xr3:uid="{1EEDFF94-CCEB-4E19-B2EB-D77A398A093E}" name="Column9511"/>
    <tableColumn id="9512" xr3:uid="{DFA7DC86-F94D-439E-8590-EF9E160FACB4}" name="Column9512"/>
    <tableColumn id="9513" xr3:uid="{D1EBD119-B86E-40F5-975D-406271FC6925}" name="Column9513"/>
    <tableColumn id="9514" xr3:uid="{91589D9D-C249-44D0-A5AB-77C1E882AD6E}" name="Column9514"/>
    <tableColumn id="9515" xr3:uid="{00974329-B3DA-44DD-94E8-5550A18DD271}" name="Column9515"/>
    <tableColumn id="9516" xr3:uid="{7CB9769F-0FEA-43A9-B207-370D3C935B3D}" name="Column9516"/>
    <tableColumn id="9517" xr3:uid="{D55DCCA0-F3F4-4281-B132-C31136811386}" name="Column9517"/>
    <tableColumn id="9518" xr3:uid="{4DD44F4C-2F38-46FD-AB06-B9C3093D193F}" name="Column9518"/>
    <tableColumn id="9519" xr3:uid="{FB694213-80DF-41FB-9949-311C0370F2DA}" name="Column9519"/>
    <tableColumn id="9520" xr3:uid="{72406627-31A2-4D44-A4DE-AD1F5AD3F2D1}" name="Column9520"/>
    <tableColumn id="9521" xr3:uid="{C6DE181B-3937-4F16-BB36-EE60043E27C7}" name="Column9521"/>
    <tableColumn id="9522" xr3:uid="{390AD25C-EF41-449A-9043-7C0E76EBD397}" name="Column9522"/>
    <tableColumn id="9523" xr3:uid="{9C54FA45-1002-4A89-93EB-3E196D626AE6}" name="Column9523"/>
    <tableColumn id="9524" xr3:uid="{B8B28BA9-9C24-426A-93CB-A713B2D4D10A}" name="Column9524"/>
    <tableColumn id="9525" xr3:uid="{319C384E-3FD1-4F38-9698-F70A7F628AB4}" name="Column9525"/>
    <tableColumn id="9526" xr3:uid="{092EE53D-A298-4D0E-9165-A4B38C18DEB4}" name="Column9526"/>
    <tableColumn id="9527" xr3:uid="{D0102293-BA03-45DB-8882-236CF8F348E7}" name="Column9527"/>
    <tableColumn id="9528" xr3:uid="{5AFD7D6D-CFA7-474E-8C16-4045DB4B24EA}" name="Column9528"/>
    <tableColumn id="9529" xr3:uid="{4B03BA41-69F5-45F9-8FE9-0C2C1CC4D4EB}" name="Column9529"/>
    <tableColumn id="9530" xr3:uid="{985BC71C-68E2-4920-B75B-A909C106F804}" name="Column9530"/>
    <tableColumn id="9531" xr3:uid="{0C8B6E55-7247-40AA-AFCA-72EFC6D48326}" name="Column9531"/>
    <tableColumn id="9532" xr3:uid="{03B434B9-3CED-49E3-A92F-0DB66496E2E7}" name="Column9532"/>
    <tableColumn id="9533" xr3:uid="{BC694E93-AF94-4C58-A2B8-6179BBAC286A}" name="Column9533"/>
    <tableColumn id="9534" xr3:uid="{92AC6448-E82A-42FC-B08E-972FC7B3F15E}" name="Column9534"/>
    <tableColumn id="9535" xr3:uid="{C00929C7-E1AF-4A80-873C-70273F20CF08}" name="Column9535"/>
    <tableColumn id="9536" xr3:uid="{8363806F-0126-43D4-B491-5226CBD479F8}" name="Column9536"/>
    <tableColumn id="9537" xr3:uid="{6D4450D7-4807-48AC-B09C-E76DA52FEAB7}" name="Column9537"/>
    <tableColumn id="9538" xr3:uid="{403A9354-17BD-43D3-97C9-5C85466CE09E}" name="Column9538"/>
    <tableColumn id="9539" xr3:uid="{39BF5721-5E26-4AC5-BA1B-4E07AA39A85B}" name="Column9539"/>
    <tableColumn id="9540" xr3:uid="{CD316979-9EA3-49E0-B13C-C73CC16C050E}" name="Column9540"/>
    <tableColumn id="9541" xr3:uid="{F056E508-5F69-4CCB-A24D-0D8EF6A61A0A}" name="Column9541"/>
    <tableColumn id="9542" xr3:uid="{E53102BF-EC0A-4D3C-B8DE-BAC3486D4DBC}" name="Column9542"/>
    <tableColumn id="9543" xr3:uid="{53A19D0D-3E89-447B-85DB-70915D50A5EA}" name="Column9543"/>
    <tableColumn id="9544" xr3:uid="{26C4D316-C1DF-4DB3-9A5E-4462F90F7BF9}" name="Column9544"/>
    <tableColumn id="9545" xr3:uid="{44493EB9-E729-47C5-BA24-17A7874902C6}" name="Column9545"/>
    <tableColumn id="9546" xr3:uid="{62386B33-AA86-4509-B80D-A2321B598824}" name="Column9546"/>
    <tableColumn id="9547" xr3:uid="{66BE6B8E-14D7-40A7-B4E3-5D29B3FF445A}" name="Column9547"/>
    <tableColumn id="9548" xr3:uid="{3B3A837B-1B6F-4731-8398-820A11858F05}" name="Column9548"/>
    <tableColumn id="9549" xr3:uid="{DA4D285E-7964-4284-93B9-CD5585ED2543}" name="Column9549"/>
    <tableColumn id="9550" xr3:uid="{61373B5E-2B1E-46B2-B1CF-B6E9C21C98D7}" name="Column9550"/>
    <tableColumn id="9551" xr3:uid="{B522DC07-57E6-4069-8CDA-9E37C3387876}" name="Column9551"/>
    <tableColumn id="9552" xr3:uid="{F7B4024D-1AB6-4644-968A-27CC44F8CAE4}" name="Column9552"/>
    <tableColumn id="9553" xr3:uid="{C49F3603-5EE9-4B45-AC6C-49F8C845840C}" name="Column9553"/>
    <tableColumn id="9554" xr3:uid="{2F66964B-3BD8-4496-BDBF-C77847EB1736}" name="Column9554"/>
    <tableColumn id="9555" xr3:uid="{FA37B314-286B-4D6D-B404-EBAE505F855C}" name="Column9555"/>
    <tableColumn id="9556" xr3:uid="{E4D9E466-DE66-45BB-885E-1355AF8FCEB6}" name="Column9556"/>
    <tableColumn id="9557" xr3:uid="{DD89806D-9BA3-44EC-B03A-9BCF2BDFCF1A}" name="Column9557"/>
    <tableColumn id="9558" xr3:uid="{9802459B-6801-4480-A4F2-9F77E028BFD9}" name="Column9558"/>
    <tableColumn id="9559" xr3:uid="{49810B62-CF66-4190-8F6F-EEBEC95BAE80}" name="Column9559"/>
    <tableColumn id="9560" xr3:uid="{269A794E-A381-4EB8-8566-187E27D66ED5}" name="Column9560"/>
    <tableColumn id="9561" xr3:uid="{0833418B-BB8C-4C98-8AA7-3D279EBF2300}" name="Column9561"/>
    <tableColumn id="9562" xr3:uid="{328C95D1-70B1-4E29-9738-0E27C3BF50BE}" name="Column9562"/>
    <tableColumn id="9563" xr3:uid="{46ED8947-B151-4A73-8BB6-188CED4546B2}" name="Column9563"/>
    <tableColumn id="9564" xr3:uid="{BF3EBB88-5D9E-45DA-A4FF-1947389856FC}" name="Column9564"/>
    <tableColumn id="9565" xr3:uid="{EA59BFBF-71B1-4A81-90D6-4824E69A5B3B}" name="Column9565"/>
    <tableColumn id="9566" xr3:uid="{F1DBCB29-F1F0-4923-BEEF-622D8123D74D}" name="Column9566"/>
    <tableColumn id="9567" xr3:uid="{3D49E83A-C2B0-42CC-A2D3-394046E99393}" name="Column9567"/>
    <tableColumn id="9568" xr3:uid="{C9B0925F-691C-4053-8D13-FEDB6D506B48}" name="Column9568"/>
    <tableColumn id="9569" xr3:uid="{82CE5D2C-3F9E-4B78-9E3A-250EBAB7CBF4}" name="Column9569"/>
    <tableColumn id="9570" xr3:uid="{ABA1CC22-1785-4D28-9243-D52BDEAE3A32}" name="Column9570"/>
    <tableColumn id="9571" xr3:uid="{747F58BE-9BBD-486D-948E-AA26A5DAF475}" name="Column9571"/>
    <tableColumn id="9572" xr3:uid="{5A318A70-6B23-4577-B4EF-243557B623AB}" name="Column9572"/>
    <tableColumn id="9573" xr3:uid="{940B020D-B50E-45D7-9775-E41E175218ED}" name="Column9573"/>
    <tableColumn id="9574" xr3:uid="{FAC197C8-5235-4A9D-9EB7-E3E7BD53413C}" name="Column9574"/>
    <tableColumn id="9575" xr3:uid="{993330BE-52CD-49B7-A044-F5970EC4A3A4}" name="Column9575"/>
    <tableColumn id="9576" xr3:uid="{366AFCB1-FBB0-4963-A35F-8D5A88DE0980}" name="Column9576"/>
    <tableColumn id="9577" xr3:uid="{B5AE4B7A-2604-4DF7-9AB2-D747E995AF8C}" name="Column9577"/>
    <tableColumn id="9578" xr3:uid="{49A5259F-3F1A-4229-80D7-8366A60DC72B}" name="Column9578"/>
    <tableColumn id="9579" xr3:uid="{435711F3-E658-40CA-A401-7C6136846B77}" name="Column9579"/>
    <tableColumn id="9580" xr3:uid="{E1DB39A2-4940-49CF-AF3A-065EBCF2F8DB}" name="Column9580"/>
    <tableColumn id="9581" xr3:uid="{38D7255E-540F-4513-A162-9FA24FE880A9}" name="Column9581"/>
    <tableColumn id="9582" xr3:uid="{A38E2B7E-3BB3-4867-948A-4F098ACAF419}" name="Column9582"/>
    <tableColumn id="9583" xr3:uid="{02FC547C-56A7-4707-9DB1-0B44A38C92A8}" name="Column9583"/>
    <tableColumn id="9584" xr3:uid="{12638F93-1D33-4382-9850-B1069A6F73A2}" name="Column9584"/>
    <tableColumn id="9585" xr3:uid="{D4B14191-AA95-4584-BCD9-538627C5757A}" name="Column9585"/>
    <tableColumn id="9586" xr3:uid="{FD1748EA-EF1B-4A73-A41B-5196A1081087}" name="Column9586"/>
    <tableColumn id="9587" xr3:uid="{2B717B69-3EE6-45D4-942F-8EBB7D7E4D65}" name="Column9587"/>
    <tableColumn id="9588" xr3:uid="{60155C4D-7B41-467D-ACA5-3BD42EFDEF62}" name="Column9588"/>
    <tableColumn id="9589" xr3:uid="{91683C52-AFD3-48A7-9C14-F1A035A7EBC6}" name="Column9589"/>
    <tableColumn id="9590" xr3:uid="{69051208-2DF9-4D82-91F9-91630BFB9F22}" name="Column9590"/>
    <tableColumn id="9591" xr3:uid="{86410166-298B-45DC-A49E-29B7743F0F75}" name="Column9591"/>
    <tableColumn id="9592" xr3:uid="{104E2CD1-6189-43D6-BA42-B956AA26918D}" name="Column9592"/>
    <tableColumn id="9593" xr3:uid="{0A130456-3242-4BDF-8691-0C4F577CB1FB}" name="Column9593"/>
    <tableColumn id="9594" xr3:uid="{B305EA27-4533-4964-8178-23FCF5FB8EC6}" name="Column9594"/>
    <tableColumn id="9595" xr3:uid="{AC4E7082-EC4F-42E9-A467-3F5FFB93EE59}" name="Column9595"/>
    <tableColumn id="9596" xr3:uid="{CDFEE244-13BB-4D11-AFEA-D8CDD0E1A5B9}" name="Column9596"/>
    <tableColumn id="9597" xr3:uid="{B2A9CDD9-0E62-4928-AA15-21D1863D3573}" name="Column9597"/>
    <tableColumn id="9598" xr3:uid="{3E9867CD-6783-4AA4-AF83-FC893A256D61}" name="Column9598"/>
    <tableColumn id="9599" xr3:uid="{8142D9E5-07DE-41FD-BF03-FD778470231A}" name="Column9599"/>
    <tableColumn id="9600" xr3:uid="{A50CBB7C-C2A1-4489-9214-5DFD3C7250EE}" name="Column9600"/>
    <tableColumn id="9601" xr3:uid="{369EC0D9-79B1-4D3B-A909-372F13094645}" name="Column9601"/>
    <tableColumn id="9602" xr3:uid="{439D6C9E-AF32-4D11-9E90-448634F33146}" name="Column9602"/>
    <tableColumn id="9603" xr3:uid="{5F6A1516-45B2-46FD-A6E3-70EFBAA65F88}" name="Column9603"/>
    <tableColumn id="9604" xr3:uid="{5C02950A-1DB3-4B0A-9706-CDADD02A488B}" name="Column9604"/>
    <tableColumn id="9605" xr3:uid="{234DF9B6-9087-474F-A774-BAD3113803BC}" name="Column9605"/>
    <tableColumn id="9606" xr3:uid="{9371E66B-ACDC-429E-9FAC-B498010AA638}" name="Column9606"/>
    <tableColumn id="9607" xr3:uid="{6405CFEB-0356-4657-A644-BD837BFEF86F}" name="Column9607"/>
    <tableColumn id="9608" xr3:uid="{0662F901-968F-4EAC-838C-5A331B4CF5BF}" name="Column9608"/>
    <tableColumn id="9609" xr3:uid="{FF1F4D37-11CC-4EB8-823E-F4C140B9D85F}" name="Column9609"/>
    <tableColumn id="9610" xr3:uid="{C4F77701-A16B-4F03-A932-99B1B926C274}" name="Column9610"/>
    <tableColumn id="9611" xr3:uid="{6F85F04A-6364-496D-8D13-023A5CED3CF0}" name="Column9611"/>
    <tableColumn id="9612" xr3:uid="{3C0555E1-30FB-4D4E-BFB3-4B1FFC963F04}" name="Column9612"/>
    <tableColumn id="9613" xr3:uid="{EEB50949-C404-437E-8328-A51FD803C1B4}" name="Column9613"/>
    <tableColumn id="9614" xr3:uid="{8BFE5901-FDD3-42CA-A724-AC50B2826F79}" name="Column9614"/>
    <tableColumn id="9615" xr3:uid="{2425A2D7-4CC9-4BE0-AA29-EDCD10B2EEBD}" name="Column9615"/>
    <tableColumn id="9616" xr3:uid="{6E99D35C-0A62-49C7-A627-031E50F0597F}" name="Column9616"/>
    <tableColumn id="9617" xr3:uid="{3DB1FD34-6923-4228-84A4-6B84796C4BF8}" name="Column9617"/>
    <tableColumn id="9618" xr3:uid="{0B1787C0-0E22-4553-BFBD-B9A5E24F02D5}" name="Column9618"/>
    <tableColumn id="9619" xr3:uid="{7330339B-B7C6-4C17-B8CB-C7EC9E62940B}" name="Column9619"/>
    <tableColumn id="9620" xr3:uid="{4A0F0FF6-A875-4704-BEAB-23341CB075E0}" name="Column9620"/>
    <tableColumn id="9621" xr3:uid="{25CE3661-E54E-42CE-9000-C6A12F3266EA}" name="Column9621"/>
    <tableColumn id="9622" xr3:uid="{6FF00F26-15F8-41F9-BE08-517161A27093}" name="Column9622"/>
    <tableColumn id="9623" xr3:uid="{7178E2F5-9EA3-414F-BA64-CAA8CCE2F6BA}" name="Column9623"/>
    <tableColumn id="9624" xr3:uid="{CA361991-E3D4-417B-B37C-6A6B494B813F}" name="Column9624"/>
    <tableColumn id="9625" xr3:uid="{50AF61CB-A283-4C04-ADAF-7464826D3018}" name="Column9625"/>
    <tableColumn id="9626" xr3:uid="{26C797C7-FCD2-4E14-80F0-5E11090A3CC4}" name="Column9626"/>
    <tableColumn id="9627" xr3:uid="{4983EB65-B5BA-4EA6-B7BB-7D6C10C312B7}" name="Column9627"/>
    <tableColumn id="9628" xr3:uid="{DDF9B4B5-4BD0-4685-8A87-244D2E5739C2}" name="Column9628"/>
    <tableColumn id="9629" xr3:uid="{53EB2370-99B0-4A12-B1C3-660DDC193BFF}" name="Column9629"/>
    <tableColumn id="9630" xr3:uid="{1CAD3AEF-9586-4BBF-BE0B-4885371C2041}" name="Column9630"/>
    <tableColumn id="9631" xr3:uid="{F34FBD63-DD83-4A00-84DB-66AE3FA85570}" name="Column9631"/>
    <tableColumn id="9632" xr3:uid="{E0ED42F3-747B-4091-AC8F-4181AAEDEE79}" name="Column9632"/>
    <tableColumn id="9633" xr3:uid="{6D1227BD-8869-4F10-8E32-7DC6F4D8C173}" name="Column9633"/>
    <tableColumn id="9634" xr3:uid="{36650418-1D18-443B-9E70-01DC03DF4047}" name="Column9634"/>
    <tableColumn id="9635" xr3:uid="{3946B650-A751-45B0-AE52-1D475CAD03BF}" name="Column9635"/>
    <tableColumn id="9636" xr3:uid="{9190E3B8-DCF8-463F-BF0F-D820573BDB8D}" name="Column9636"/>
    <tableColumn id="9637" xr3:uid="{3E5FE1D6-FEF6-4C8B-A2CC-BD58A4CAF350}" name="Column9637"/>
    <tableColumn id="9638" xr3:uid="{EDCCDF1D-461A-467D-9242-A57D1212CD6C}" name="Column9638"/>
    <tableColumn id="9639" xr3:uid="{C7AFECDA-1F8C-4342-AEA9-CE9AD951280C}" name="Column9639"/>
    <tableColumn id="9640" xr3:uid="{76BDE744-CA48-43C6-96D7-0649EA77CEFE}" name="Column9640"/>
    <tableColumn id="9641" xr3:uid="{E5BC6AE9-9F65-4187-A9CD-0A78FBE306D1}" name="Column9641"/>
    <tableColumn id="9642" xr3:uid="{6EA2589F-A593-4C9D-B483-81FA40BD87E9}" name="Column9642"/>
    <tableColumn id="9643" xr3:uid="{04857CDB-285B-4B56-9CD9-446685908268}" name="Column9643"/>
    <tableColumn id="9644" xr3:uid="{BE715CB1-BCBE-4C32-8FF7-5697D47A1CB7}" name="Column9644"/>
    <tableColumn id="9645" xr3:uid="{6F74681E-586A-406F-B59B-C1D9685F9570}" name="Column9645"/>
    <tableColumn id="9646" xr3:uid="{88758C81-44B5-4E2D-9DF5-6BD8776DAC1D}" name="Column9646"/>
    <tableColumn id="9647" xr3:uid="{69E35C59-1924-45F8-885E-6D9503028EBA}" name="Column9647"/>
    <tableColumn id="9648" xr3:uid="{87C46C48-6C47-4CD7-BD38-2CCD706C2611}" name="Column9648"/>
    <tableColumn id="9649" xr3:uid="{963DDB95-FD75-4FA1-B4BC-A6940DEE28D1}" name="Column9649"/>
    <tableColumn id="9650" xr3:uid="{0637CDBA-14B9-4DFE-A86B-8151A856FFC7}" name="Column9650"/>
    <tableColumn id="9651" xr3:uid="{7CDCD0AD-D366-40D5-A505-FFF34610DA04}" name="Column9651"/>
    <tableColumn id="9652" xr3:uid="{F4BF46F2-774B-4FCE-9C47-F0C3BBAD0543}" name="Column9652"/>
    <tableColumn id="9653" xr3:uid="{D71192C2-3F6D-407A-A17A-E4BD56851252}" name="Column9653"/>
    <tableColumn id="9654" xr3:uid="{A3DCA1CA-51AA-46DF-9FCD-8B701908BA54}" name="Column9654"/>
    <tableColumn id="9655" xr3:uid="{7C25316A-8137-45F1-98E6-73D5C4E531BD}" name="Column9655"/>
    <tableColumn id="9656" xr3:uid="{455FF3A0-7B6D-4959-81F2-FFF86F6E5929}" name="Column9656"/>
    <tableColumn id="9657" xr3:uid="{213DB877-53D8-4317-A381-3B198269D727}" name="Column9657"/>
    <tableColumn id="9658" xr3:uid="{B13B1717-FE05-40B5-8222-5EC1AFEBF7C9}" name="Column9658"/>
    <tableColumn id="9659" xr3:uid="{7EE64DF7-8861-4EA5-8FA8-F83941F126A2}" name="Column9659"/>
    <tableColumn id="9660" xr3:uid="{FEBA40C2-6113-4E04-84A1-E1817F7A3196}" name="Column9660"/>
    <tableColumn id="9661" xr3:uid="{57ED39BA-4B2A-494F-AB90-942A490EE1D8}" name="Column9661"/>
    <tableColumn id="9662" xr3:uid="{4E791A65-FCEC-41CB-80CC-D9D58B821AFB}" name="Column9662"/>
    <tableColumn id="9663" xr3:uid="{972D3C6B-A9C2-4426-966F-B836745F5B45}" name="Column9663"/>
    <tableColumn id="9664" xr3:uid="{7C57BB17-678F-4392-BF5A-154384CBAD6D}" name="Column9664"/>
    <tableColumn id="9665" xr3:uid="{4D2A4BD6-A99B-4737-BD2D-9BEE587612B2}" name="Column9665"/>
    <tableColumn id="9666" xr3:uid="{D70B76A1-3058-4301-A932-C0897566C37B}" name="Column9666"/>
    <tableColumn id="9667" xr3:uid="{086A8626-E36D-44A2-AF7D-011EA728CC47}" name="Column9667"/>
    <tableColumn id="9668" xr3:uid="{B9D5A0A1-BA02-4836-A565-483F9308089B}" name="Column9668"/>
    <tableColumn id="9669" xr3:uid="{BAA2E447-E120-4CD8-9F28-DCC21DFB8805}" name="Column9669"/>
    <tableColumn id="9670" xr3:uid="{530FE78C-A584-4B9C-8323-3F35EDCE0D50}" name="Column9670"/>
    <tableColumn id="9671" xr3:uid="{F50EE785-4BA9-4CFF-97CA-B1A5A9090357}" name="Column9671"/>
    <tableColumn id="9672" xr3:uid="{78788959-15A5-4A4E-B052-A09DA35F965D}" name="Column9672"/>
    <tableColumn id="9673" xr3:uid="{02A07413-A24F-47FC-80FD-4D3E076BF31D}" name="Column9673"/>
    <tableColumn id="9674" xr3:uid="{86FBE5EB-285A-412B-B696-8E45130C85E4}" name="Column9674"/>
    <tableColumn id="9675" xr3:uid="{5B8A167A-C84A-4EE2-BA51-CEDAC73C992D}" name="Column9675"/>
    <tableColumn id="9676" xr3:uid="{DA8051BA-F765-43B4-8E10-329C57C5B8EA}" name="Column9676"/>
    <tableColumn id="9677" xr3:uid="{9FAA74CE-97FB-44F5-A22D-5FB1FAF4EE78}" name="Column9677"/>
    <tableColumn id="9678" xr3:uid="{1C584C26-F240-42DD-BC7C-93266FF11231}" name="Column9678"/>
    <tableColumn id="9679" xr3:uid="{16973972-C62F-4F94-8D25-80CB68CE062B}" name="Column9679"/>
    <tableColumn id="9680" xr3:uid="{43B32453-0212-4D01-8FD8-73EC49BD6CDA}" name="Column9680"/>
    <tableColumn id="9681" xr3:uid="{7AF05C0C-D054-48BA-A863-AE94AD9A6DCD}" name="Column9681"/>
    <tableColumn id="9682" xr3:uid="{F044F48E-57BE-40B8-8768-FAB51BC28946}" name="Column9682"/>
    <tableColumn id="9683" xr3:uid="{EA594241-273A-4139-A3F3-ACB2DC11040C}" name="Column9683"/>
    <tableColumn id="9684" xr3:uid="{C18582F0-5B5D-4700-A369-01F07A4DF703}" name="Column9684"/>
    <tableColumn id="9685" xr3:uid="{51DDA2A8-28F6-4F27-805B-0BD1098BF50C}" name="Column9685"/>
    <tableColumn id="9686" xr3:uid="{4053117D-9ABC-42F3-BA62-393790BB292A}" name="Column9686"/>
    <tableColumn id="9687" xr3:uid="{0999C7D1-C33A-4A63-AB55-6EFED5573062}" name="Column9687"/>
    <tableColumn id="9688" xr3:uid="{DA78F440-3DE2-4103-B43D-D54560F7DD5D}" name="Column9688"/>
    <tableColumn id="9689" xr3:uid="{500BE4D0-DD0C-4AA2-AC15-3F4D4E22E8B7}" name="Column9689"/>
    <tableColumn id="9690" xr3:uid="{D4EA90B3-889A-4A40-B24C-5729594144BA}" name="Column9690"/>
    <tableColumn id="9691" xr3:uid="{D2FAA948-7541-495D-87DD-DEAFBB2F898F}" name="Column9691"/>
    <tableColumn id="9692" xr3:uid="{1E3DCC1B-0A7F-47D0-AB65-B61A51F84756}" name="Column9692"/>
    <tableColumn id="9693" xr3:uid="{0F88A53B-D34C-424C-81A6-6482F5847BD3}" name="Column9693"/>
    <tableColumn id="9694" xr3:uid="{DB39E586-7D47-456D-A327-551C230F8AFF}" name="Column9694"/>
    <tableColumn id="9695" xr3:uid="{AEFDBB94-5908-4B72-86D6-89D140727525}" name="Column9695"/>
    <tableColumn id="9696" xr3:uid="{5BC82DBD-68A1-43B3-A4D9-51E9CA99EA9F}" name="Column9696"/>
    <tableColumn id="9697" xr3:uid="{5691EF06-9F56-42BB-A6E2-AFC4618A6186}" name="Column9697"/>
    <tableColumn id="9698" xr3:uid="{2E4B4E38-C26E-4EB9-A306-437B843479FA}" name="Column9698"/>
    <tableColumn id="9699" xr3:uid="{7184188F-9EF2-445B-956C-2B261BEE803B}" name="Column9699"/>
    <tableColumn id="9700" xr3:uid="{E6E874FD-0E0C-4077-AAEB-1612B375ABA6}" name="Column9700"/>
    <tableColumn id="9701" xr3:uid="{17FE36A8-4E08-4C4C-B7E9-244E819331DE}" name="Column9701"/>
    <tableColumn id="9702" xr3:uid="{5E494149-1911-416C-8FC2-7E01F686D946}" name="Column9702"/>
    <tableColumn id="9703" xr3:uid="{5107F351-2119-4B95-AB52-A0BA08294B83}" name="Column9703"/>
    <tableColumn id="9704" xr3:uid="{7DE7ADC9-ADFC-4008-8827-728A219DC5E4}" name="Column9704"/>
    <tableColumn id="9705" xr3:uid="{B191CF27-3C62-42B1-8B47-D44713568B89}" name="Column9705"/>
    <tableColumn id="9706" xr3:uid="{7430E683-88F6-42C5-A274-F652BA02F857}" name="Column9706"/>
    <tableColumn id="9707" xr3:uid="{CEB8D473-0E29-401D-9A90-D6242AD67873}" name="Column9707"/>
    <tableColumn id="9708" xr3:uid="{2409D7DC-241F-4DD0-B65F-414C7DF67EA8}" name="Column9708"/>
    <tableColumn id="9709" xr3:uid="{C89010BE-0DD1-4351-9431-F1F713EFED5B}" name="Column9709"/>
    <tableColumn id="9710" xr3:uid="{97C247BD-07E1-409E-9F22-9CB7479A6430}" name="Column9710"/>
    <tableColumn id="9711" xr3:uid="{2030D519-AE14-4F63-9E24-7351F12ADA06}" name="Column9711"/>
    <tableColumn id="9712" xr3:uid="{D0DBD199-2CA8-41D1-BA06-1755AEB79194}" name="Column9712"/>
    <tableColumn id="9713" xr3:uid="{8BB22D6B-94F6-4E0A-B21D-DD3614CBAA90}" name="Column9713"/>
    <tableColumn id="9714" xr3:uid="{F48FB206-2F15-440F-92D5-BD6608A3431B}" name="Column9714"/>
    <tableColumn id="9715" xr3:uid="{A5035C88-3EDF-4B5B-AC32-603F4D0BADBB}" name="Column9715"/>
    <tableColumn id="9716" xr3:uid="{3A74B1A5-A843-4507-92C3-9515F44306B1}" name="Column9716"/>
    <tableColumn id="9717" xr3:uid="{EBA52798-7F80-4D78-899C-35F39D0DD564}" name="Column9717"/>
    <tableColumn id="9718" xr3:uid="{46E98C79-252F-45A1-9872-EE5F81221647}" name="Column9718"/>
    <tableColumn id="9719" xr3:uid="{23287FDF-8A72-48E0-B0C2-12D3F1127CDD}" name="Column9719"/>
    <tableColumn id="9720" xr3:uid="{A46A4C4A-FBA1-4575-AFAB-8EF970E8AC2F}" name="Column9720"/>
    <tableColumn id="9721" xr3:uid="{38A30AFE-8AB9-4526-98D8-4CAAFB25F864}" name="Column9721"/>
    <tableColumn id="9722" xr3:uid="{A39E8D4D-6CA4-40A4-96A0-64A4A981A76C}" name="Column9722"/>
    <tableColumn id="9723" xr3:uid="{E7CCC365-3317-472F-AE29-C9C414BDDE9A}" name="Column9723"/>
    <tableColumn id="9724" xr3:uid="{A064F049-1A24-46F3-B1A2-098F32CCB3BB}" name="Column9724"/>
    <tableColumn id="9725" xr3:uid="{8ECE967A-C207-4F2F-A8D5-6F8B303A2170}" name="Column9725"/>
    <tableColumn id="9726" xr3:uid="{D75178C9-2148-4320-AFB0-ACBEB976899E}" name="Column9726"/>
    <tableColumn id="9727" xr3:uid="{260FA849-B89E-46B8-AC2E-94381721B8C6}" name="Column9727"/>
    <tableColumn id="9728" xr3:uid="{FE48B036-41C2-4B43-85FC-A011B6D7EF82}" name="Column9728"/>
    <tableColumn id="9729" xr3:uid="{1E8B8463-CD8F-4D59-84FC-B2F933C66162}" name="Column9729"/>
    <tableColumn id="9730" xr3:uid="{2B2C3B14-DF94-490E-A735-B3A0700BC15A}" name="Column9730"/>
    <tableColumn id="9731" xr3:uid="{3842FBF3-79D3-4288-90E7-081190CE36AB}" name="Column9731"/>
    <tableColumn id="9732" xr3:uid="{A5ED2507-7FA0-4EAB-9DA4-1AC8E65C6AED}" name="Column9732"/>
    <tableColumn id="9733" xr3:uid="{F3681BFC-6293-4D00-9C45-A9669CB04EF6}" name="Column9733"/>
    <tableColumn id="9734" xr3:uid="{752DF867-B81F-4762-B0F5-8F079347DC55}" name="Column9734"/>
    <tableColumn id="9735" xr3:uid="{74BC2F4E-E1A0-4997-8C60-C851368FF4F6}" name="Column9735"/>
    <tableColumn id="9736" xr3:uid="{51E7242E-FC32-47B0-A2CA-12C8D3CC7527}" name="Column9736"/>
    <tableColumn id="9737" xr3:uid="{35E7E2D2-190E-47A7-9FAD-998135F6E00F}" name="Column9737"/>
    <tableColumn id="9738" xr3:uid="{198A97D9-5D95-4032-8385-B284FDC44758}" name="Column9738"/>
    <tableColumn id="9739" xr3:uid="{B683C42E-493C-435A-888E-748E03ABD165}" name="Column9739"/>
    <tableColumn id="9740" xr3:uid="{C966D561-AFC0-447D-A3B8-2E5D47EE833B}" name="Column9740"/>
    <tableColumn id="9741" xr3:uid="{74A84AF2-7292-40F6-9F39-CFDCCC951BEA}" name="Column9741"/>
    <tableColumn id="9742" xr3:uid="{D8CA9A4E-468E-486E-BF53-D7C227209D20}" name="Column9742"/>
    <tableColumn id="9743" xr3:uid="{88AAA6BC-8876-455B-933F-4FD313939D88}" name="Column9743"/>
    <tableColumn id="9744" xr3:uid="{088DF2F5-345B-47B9-BFFC-03AFCDD5F41B}" name="Column9744"/>
    <tableColumn id="9745" xr3:uid="{9FC54F51-E2C7-4378-B926-64886A298602}" name="Column9745"/>
    <tableColumn id="9746" xr3:uid="{BDE80B1F-E9A3-4059-9190-9EFFD4593BFE}" name="Column9746"/>
    <tableColumn id="9747" xr3:uid="{80A877D3-4F15-4D46-9B30-BE22C89966F7}" name="Column9747"/>
    <tableColumn id="9748" xr3:uid="{5DF88651-2D2D-4FE4-BE66-79931007ED48}" name="Column9748"/>
    <tableColumn id="9749" xr3:uid="{F2683EA4-34EA-4DF4-AAFD-A8621A373D3B}" name="Column9749"/>
    <tableColumn id="9750" xr3:uid="{83551B97-6334-47B0-A953-715E2FAAB19C}" name="Column9750"/>
    <tableColumn id="9751" xr3:uid="{B0F9A741-3C3A-4760-AE1B-672BF265169B}" name="Column9751"/>
    <tableColumn id="9752" xr3:uid="{98F51BCA-8748-4848-974B-C962D64E4AFD}" name="Column9752"/>
    <tableColumn id="9753" xr3:uid="{151648E0-901D-4679-802E-9E3E08691928}" name="Column9753"/>
    <tableColumn id="9754" xr3:uid="{FFCD1951-F193-4627-BED1-A6C6B0B84F89}" name="Column9754"/>
    <tableColumn id="9755" xr3:uid="{1FF0FD31-168A-4DBC-9671-0875B4216827}" name="Column9755"/>
    <tableColumn id="9756" xr3:uid="{5D8B7AEC-438B-4ABA-A0FF-8C0F8F0C91B5}" name="Column9756"/>
    <tableColumn id="9757" xr3:uid="{E75EDD4E-DF30-4D6C-80AF-BD76F35A18D5}" name="Column9757"/>
    <tableColumn id="9758" xr3:uid="{ABCEA699-1038-4E93-8698-1846A2E41018}" name="Column9758"/>
    <tableColumn id="9759" xr3:uid="{9CD70073-69D7-4C55-8321-8144DAA6C65D}" name="Column9759"/>
    <tableColumn id="9760" xr3:uid="{09222233-4411-4D75-A455-2585E7080E79}" name="Column9760"/>
    <tableColumn id="9761" xr3:uid="{E8BCABC6-1B15-4B89-95DC-362B989B7889}" name="Column9761"/>
    <tableColumn id="9762" xr3:uid="{B9291E42-34E1-4E86-AB8D-2107F7855DA8}" name="Column9762"/>
    <tableColumn id="9763" xr3:uid="{EEBB5E10-5B5D-4036-A140-32095E00E242}" name="Column9763"/>
    <tableColumn id="9764" xr3:uid="{B14C9BCC-938C-40F8-9210-3B812240DA70}" name="Column9764"/>
    <tableColumn id="9765" xr3:uid="{AB5A6D06-0F4F-4030-86DC-A6201E25DFBC}" name="Column9765"/>
    <tableColumn id="9766" xr3:uid="{2F7A9936-11B7-472F-B620-2CC5998BA90B}" name="Column9766"/>
    <tableColumn id="9767" xr3:uid="{00831ADB-6710-4BAE-83C3-7EE0F4180B1B}" name="Column9767"/>
    <tableColumn id="9768" xr3:uid="{8DD0F576-FFF8-42B3-9865-87338261AA17}" name="Column9768"/>
    <tableColumn id="9769" xr3:uid="{D16C7671-FD4F-4271-BC3F-7BFFA98801D8}" name="Column9769"/>
    <tableColumn id="9770" xr3:uid="{C23D5030-BC3E-45F8-A2C1-032774B3DD4E}" name="Column9770"/>
    <tableColumn id="9771" xr3:uid="{8711082E-A383-47EC-8F0B-1600971E421B}" name="Column9771"/>
    <tableColumn id="9772" xr3:uid="{47B96FFB-06E5-4551-9868-86CBEB13D6C9}" name="Column9772"/>
    <tableColumn id="9773" xr3:uid="{8124E055-7DD0-4FB4-B74F-135B733B4E52}" name="Column9773"/>
    <tableColumn id="9774" xr3:uid="{916E6EB2-F366-4ABC-BE35-AB00DF4D23A1}" name="Column9774"/>
    <tableColumn id="9775" xr3:uid="{C7C50F09-D0C5-448B-B18C-FAEFFB20B446}" name="Column9775"/>
    <tableColumn id="9776" xr3:uid="{50D5CBD8-8EA1-4651-89FB-28F3D173F328}" name="Column9776"/>
    <tableColumn id="9777" xr3:uid="{2AEBE803-240D-4097-A52E-EF03F4DD9210}" name="Column9777"/>
    <tableColumn id="9778" xr3:uid="{B0C09567-4DCD-4654-B717-183F67B4EA92}" name="Column9778"/>
    <tableColumn id="9779" xr3:uid="{605D189F-7A6C-4645-A2D5-9209A5FDC490}" name="Column9779"/>
    <tableColumn id="9780" xr3:uid="{9A4F134F-29D7-478D-94FB-6F8D3A410D8D}" name="Column9780"/>
    <tableColumn id="9781" xr3:uid="{1AC8F205-A234-4D9D-A550-AC62DB4418F3}" name="Column9781"/>
    <tableColumn id="9782" xr3:uid="{97899FCB-5A52-4671-9880-D873FDB64026}" name="Column9782"/>
    <tableColumn id="9783" xr3:uid="{5B8960D9-6FA4-4DF6-843C-F7271A9164BB}" name="Column9783"/>
    <tableColumn id="9784" xr3:uid="{82A508C9-CC66-4578-BF7D-A6086176A993}" name="Column9784"/>
    <tableColumn id="9785" xr3:uid="{EAF8D623-A0ED-48EA-80BB-6A4884204B99}" name="Column9785"/>
    <tableColumn id="9786" xr3:uid="{EAA36F99-07BF-4075-9C69-0436D1F3C748}" name="Column9786"/>
    <tableColumn id="9787" xr3:uid="{B61C399E-8150-4032-BB00-9BF9F32FB3DA}" name="Column9787"/>
    <tableColumn id="9788" xr3:uid="{E2481703-2526-4B7D-A20C-A0EE8290E321}" name="Column9788"/>
    <tableColumn id="9789" xr3:uid="{8B99AD7A-8E96-4A99-8E7B-62935C628E91}" name="Column9789"/>
    <tableColumn id="9790" xr3:uid="{8E0BCF6D-7122-4E79-A807-9846606E3C45}" name="Column9790"/>
    <tableColumn id="9791" xr3:uid="{E8A37121-6572-4AB3-9764-9771DD0A2103}" name="Column9791"/>
    <tableColumn id="9792" xr3:uid="{7B1FE112-E199-4D41-A146-C76BDC3B3AD9}" name="Column9792"/>
    <tableColumn id="9793" xr3:uid="{A31C53FB-5526-4284-9C27-818676A06781}" name="Column9793"/>
    <tableColumn id="9794" xr3:uid="{515F66D7-0018-4C3D-95F0-EB09EC4F6EEE}" name="Column9794"/>
    <tableColumn id="9795" xr3:uid="{19C7C43A-801A-4BFF-A50E-AC9E911E0AC0}" name="Column9795"/>
    <tableColumn id="9796" xr3:uid="{B8583BD4-29C3-43B7-A853-E57542EB9448}" name="Column9796"/>
    <tableColumn id="9797" xr3:uid="{AF9F6A01-E134-415F-9BD5-A73DAEF84097}" name="Column9797"/>
    <tableColumn id="9798" xr3:uid="{3FE5AE1D-A6C9-496A-A808-BFF7B21AA479}" name="Column9798"/>
    <tableColumn id="9799" xr3:uid="{5158A663-1CB1-4449-85C3-12DC74CACFA7}" name="Column9799"/>
    <tableColumn id="9800" xr3:uid="{FEF1DF54-8A89-4BAD-92CB-CAD0A9E5C3A8}" name="Column9800"/>
    <tableColumn id="9801" xr3:uid="{CEED47D0-27C8-4DDE-B048-5B4DEC9B12FB}" name="Column9801"/>
    <tableColumn id="9802" xr3:uid="{985CF8D0-83EC-4580-817A-347360BAAB73}" name="Column9802"/>
    <tableColumn id="9803" xr3:uid="{2C2C6789-0FFE-4ACD-94BE-F85AABC3508F}" name="Column9803"/>
    <tableColumn id="9804" xr3:uid="{F2F1EC84-0F77-412A-9714-88ED1211E82A}" name="Column9804"/>
    <tableColumn id="9805" xr3:uid="{6EF0EB14-57BF-4AA6-B8F2-B14EC7957CD8}" name="Column9805"/>
    <tableColumn id="9806" xr3:uid="{4EFC34FF-014F-4C2C-83D8-6906599B572D}" name="Column9806"/>
    <tableColumn id="9807" xr3:uid="{DEF5C698-A1AD-4FF3-AF4D-40846E1E9798}" name="Column9807"/>
    <tableColumn id="9808" xr3:uid="{D7D85525-BD8E-47F1-8C54-C0CE25064C24}" name="Column9808"/>
    <tableColumn id="9809" xr3:uid="{9335959D-287C-45D8-9C98-3466E0448D84}" name="Column9809"/>
    <tableColumn id="9810" xr3:uid="{CBAACAFA-CF6D-47BA-99B5-FDE879DCF0E1}" name="Column9810"/>
    <tableColumn id="9811" xr3:uid="{C99E0D37-13BB-4C70-AE1F-9BC466BC133D}" name="Column9811"/>
    <tableColumn id="9812" xr3:uid="{E534F121-C79E-41FE-B7FA-8E2ED10DC92F}" name="Column9812"/>
    <tableColumn id="9813" xr3:uid="{1D5FAE5F-F894-407B-9B87-D494CEF5FBDA}" name="Column9813"/>
    <tableColumn id="9814" xr3:uid="{22252273-DF28-4C08-A934-D2C449F71BF3}" name="Column9814"/>
    <tableColumn id="9815" xr3:uid="{6F757BBA-DEA5-4DA1-9F3E-5D90311F50B5}" name="Column9815"/>
    <tableColumn id="9816" xr3:uid="{FF72856B-9E63-4DB1-B293-2B16CC4DCD53}" name="Column9816"/>
    <tableColumn id="9817" xr3:uid="{36EEBD56-F918-4153-9618-AC691A0A9922}" name="Column9817"/>
    <tableColumn id="9818" xr3:uid="{90208C7F-F4DD-47C6-9AFC-7A0AEE4C9305}" name="Column9818"/>
    <tableColumn id="9819" xr3:uid="{7AA907B7-1666-4470-9BAE-DC2DF40A995B}" name="Column9819"/>
    <tableColumn id="9820" xr3:uid="{BD097C91-B0EA-4F64-87FC-E61CD12533BC}" name="Column9820"/>
    <tableColumn id="9821" xr3:uid="{20AC1F7C-8D19-42F7-8F88-A948059D30CB}" name="Column9821"/>
    <tableColumn id="9822" xr3:uid="{8F0D2147-462E-446D-AE3E-41B23026A94B}" name="Column9822"/>
    <tableColumn id="9823" xr3:uid="{77089D79-A47F-4058-899C-8D5A905A4F74}" name="Column9823"/>
    <tableColumn id="9824" xr3:uid="{EED37824-6E0B-4A55-9CD6-C4BFCFE032B7}" name="Column9824"/>
    <tableColumn id="9825" xr3:uid="{2A46CB9C-523C-4715-83BE-E16F5766AC57}" name="Column9825"/>
    <tableColumn id="9826" xr3:uid="{868ED30D-4183-4CD0-B2CC-DC0A2CA8D88D}" name="Column9826"/>
    <tableColumn id="9827" xr3:uid="{199E084C-0EA7-4899-921A-7811065F37B6}" name="Column9827"/>
    <tableColumn id="9828" xr3:uid="{809992B4-2ACC-4099-9DDB-B465173E4DF9}" name="Column9828"/>
    <tableColumn id="9829" xr3:uid="{0E99C46D-F89A-4312-BE25-B498009029A8}" name="Column9829"/>
    <tableColumn id="9830" xr3:uid="{EE60732C-3E41-41D1-99D1-68B8A7C879CF}" name="Column9830"/>
    <tableColumn id="9831" xr3:uid="{12A8F57A-5F09-4826-8C92-1AA47C296655}" name="Column9831"/>
    <tableColumn id="9832" xr3:uid="{BF9B936A-5BCA-4AD2-AA3C-36BC0E921F12}" name="Column9832"/>
    <tableColumn id="9833" xr3:uid="{D8496EE3-0C20-4D0A-B8DD-F6C98A7D71D0}" name="Column9833"/>
    <tableColumn id="9834" xr3:uid="{0A547D3C-BB92-4E32-B2D2-C9DBBA4F9889}" name="Column9834"/>
    <tableColumn id="9835" xr3:uid="{F05F28ED-4BCF-43BB-B062-95A244590CEE}" name="Column9835"/>
    <tableColumn id="9836" xr3:uid="{534945DF-12EA-4940-94EE-F144D37A7044}" name="Column9836"/>
    <tableColumn id="9837" xr3:uid="{BC49921F-7DBA-474C-82DE-675A4E3FF229}" name="Column9837"/>
    <tableColumn id="9838" xr3:uid="{9D822CD5-8442-4D7B-B78F-F69E979F754D}" name="Column9838"/>
    <tableColumn id="9839" xr3:uid="{64A080F9-D261-4A62-9A65-C34E4D29CAAF}" name="Column9839"/>
    <tableColumn id="9840" xr3:uid="{BD6B8F37-B90E-4799-9355-942283142E38}" name="Column9840"/>
    <tableColumn id="9841" xr3:uid="{4F2B359B-E3D9-4C45-A024-4E3D72DB9B34}" name="Column9841"/>
    <tableColumn id="9842" xr3:uid="{C84764A7-ADA0-4A16-90F8-530786ADE8C1}" name="Column9842"/>
    <tableColumn id="9843" xr3:uid="{9024684B-D2B0-434F-AE06-72F3B1074C11}" name="Column9843"/>
    <tableColumn id="9844" xr3:uid="{DAAB917A-D863-4FBD-8DAD-B63B1A13AD93}" name="Column9844"/>
    <tableColumn id="9845" xr3:uid="{CB50C32F-5EC3-456D-AC41-FF65EE8AE9E3}" name="Column9845"/>
    <tableColumn id="9846" xr3:uid="{D6C4D2CF-5E05-4154-A02B-75A648B909AB}" name="Column9846"/>
    <tableColumn id="9847" xr3:uid="{B6F79BF1-54B8-435E-96DA-B05F681EE7E1}" name="Column9847"/>
    <tableColumn id="9848" xr3:uid="{1C826B5A-369E-4BAD-A40A-BF8C64D6AEE8}" name="Column9848"/>
    <tableColumn id="9849" xr3:uid="{855FC9FB-FA55-4975-ABF2-F065468C6187}" name="Column9849"/>
    <tableColumn id="9850" xr3:uid="{16C485B5-8CCE-4B0A-BA27-B63EF15FBD20}" name="Column9850"/>
    <tableColumn id="9851" xr3:uid="{05A376A5-A323-4E51-9D3A-8492AD51A1BE}" name="Column9851"/>
    <tableColumn id="9852" xr3:uid="{1CC69C55-E63A-4B79-9ADE-A2AC5A27C652}" name="Column9852"/>
    <tableColumn id="9853" xr3:uid="{CD35C525-1AFA-484A-A8C3-27DC084C0986}" name="Column9853"/>
    <tableColumn id="9854" xr3:uid="{0B105656-FE5A-43D9-9688-2C7BD00A6551}" name="Column9854"/>
    <tableColumn id="9855" xr3:uid="{58F78038-6656-4949-9D3C-D0EF9BB119D7}" name="Column9855"/>
    <tableColumn id="9856" xr3:uid="{F3A51852-E36C-46F8-B015-50DC4209743C}" name="Column9856"/>
    <tableColumn id="9857" xr3:uid="{C1FA2FE4-CEC6-41F0-BB40-2509248742F1}" name="Column9857"/>
    <tableColumn id="9858" xr3:uid="{55FA873C-2434-40F8-9345-4CA21A9D1E28}" name="Column9858"/>
    <tableColumn id="9859" xr3:uid="{8448B2BF-35B5-47B1-B698-04CC92586FC8}" name="Column9859"/>
    <tableColumn id="9860" xr3:uid="{B6FAB6BB-2F1C-4F16-84BD-C80127AB0B7B}" name="Column9860"/>
    <tableColumn id="9861" xr3:uid="{320A2115-C761-481D-93A4-45B3017E7538}" name="Column9861"/>
    <tableColumn id="9862" xr3:uid="{4C0D1139-AF83-4EFE-8E5E-9CEF5DDE7E7E}" name="Column9862"/>
    <tableColumn id="9863" xr3:uid="{6CF48C20-A5E9-4D9A-9A39-15474B07806E}" name="Column9863"/>
    <tableColumn id="9864" xr3:uid="{2A778A28-4607-4296-B3CD-9F184B778E29}" name="Column9864"/>
    <tableColumn id="9865" xr3:uid="{0736E724-DFC7-4E74-89A7-C6E0AE7E347F}" name="Column9865"/>
    <tableColumn id="9866" xr3:uid="{3FA06E98-FFFA-4845-82CD-B2D0FB4F1960}" name="Column9866"/>
    <tableColumn id="9867" xr3:uid="{D3D068D1-AD74-4668-92DC-0DE5C9106DBD}" name="Column9867"/>
    <tableColumn id="9868" xr3:uid="{9CA79432-638F-4810-B60D-AE974BF1D090}" name="Column9868"/>
    <tableColumn id="9869" xr3:uid="{9E0312DD-0043-44F9-80D6-B29AD5497A9E}" name="Column9869"/>
    <tableColumn id="9870" xr3:uid="{3E33D3FF-1544-4E55-BA41-9B8474AC950C}" name="Column9870"/>
    <tableColumn id="9871" xr3:uid="{5983D99F-1AA8-4BF1-A8B0-ED479A1672BA}" name="Column9871"/>
    <tableColumn id="9872" xr3:uid="{4AE95589-BA50-4168-BAA0-340D4F458C35}" name="Column9872"/>
    <tableColumn id="9873" xr3:uid="{A0F0C561-6DE4-4D2D-A5CB-B8CCCAC4EC8B}" name="Column9873"/>
    <tableColumn id="9874" xr3:uid="{C3E8D456-2A03-4924-A607-75AD76C20E1C}" name="Column9874"/>
    <tableColumn id="9875" xr3:uid="{2921EA45-AC13-491B-9BC6-6AD2C9FFCF3B}" name="Column9875"/>
    <tableColumn id="9876" xr3:uid="{6568F333-C456-41C3-BA6F-B906EBA360E1}" name="Column9876"/>
    <tableColumn id="9877" xr3:uid="{9E224876-264F-48C3-87D7-2B14F3FFEF55}" name="Column9877"/>
    <tableColumn id="9878" xr3:uid="{0B16332F-DD00-46E6-AA5D-17BFE83359ED}" name="Column9878"/>
    <tableColumn id="9879" xr3:uid="{1123DB0F-39B7-4C24-A55B-34048F14FA10}" name="Column9879"/>
    <tableColumn id="9880" xr3:uid="{0C7811A8-1636-40CD-B1FE-EC3C655A63CF}" name="Column9880"/>
    <tableColumn id="9881" xr3:uid="{78046C26-A713-4534-9FEA-59D7B9AC68CA}" name="Column9881"/>
    <tableColumn id="9882" xr3:uid="{51A1F466-BCDE-41BF-BCC5-A1F979AF6F45}" name="Column9882"/>
    <tableColumn id="9883" xr3:uid="{1C29BFF4-E2BC-4B55-9F56-90173AB44497}" name="Column9883"/>
    <tableColumn id="9884" xr3:uid="{903D9372-87A2-4C93-A4B9-E1E218AB5AE0}" name="Column9884"/>
    <tableColumn id="9885" xr3:uid="{8E382A35-72D5-48D3-AD73-4BE49B9C4540}" name="Column9885"/>
    <tableColumn id="9886" xr3:uid="{AA2C096E-87D2-4C73-A00C-359B0CAC35F4}" name="Column9886"/>
    <tableColumn id="9887" xr3:uid="{790503D7-6807-4788-BB34-DE26F8FB1E4A}" name="Column9887"/>
    <tableColumn id="9888" xr3:uid="{059B268A-B66D-4C47-9FFE-C82FD3391383}" name="Column9888"/>
    <tableColumn id="9889" xr3:uid="{5A45254F-62CB-4B1C-924F-4262DD12EDE8}" name="Column9889"/>
    <tableColumn id="9890" xr3:uid="{09EB82E1-125C-4520-9C83-E832BAD10089}" name="Column9890"/>
    <tableColumn id="9891" xr3:uid="{6DCD5CAC-5BA0-41E1-91DA-3404537415E0}" name="Column9891"/>
    <tableColumn id="9892" xr3:uid="{F93ACE1A-3888-447B-8844-DB23E4B26240}" name="Column9892"/>
    <tableColumn id="9893" xr3:uid="{9F584F13-2277-4691-BC0A-663061EF463E}" name="Column9893"/>
    <tableColumn id="9894" xr3:uid="{4AA60FD5-EEFF-4F92-97E3-8877E6DFEB85}" name="Column9894"/>
    <tableColumn id="9895" xr3:uid="{E2AF96E7-AF64-4549-A127-202B85523DB1}" name="Column9895"/>
    <tableColumn id="9896" xr3:uid="{123C3290-13A5-4079-90FD-B7CDAD7061E7}" name="Column9896"/>
    <tableColumn id="9897" xr3:uid="{43FBEBBA-F2EF-4190-9641-B9D56A9A081B}" name="Column9897"/>
    <tableColumn id="9898" xr3:uid="{73AA2581-BACA-4FC1-B21B-B46CCCC44FCF}" name="Column9898"/>
    <tableColumn id="9899" xr3:uid="{38DDF734-BBB3-4D44-ACEF-B2DE30704D82}" name="Column9899"/>
    <tableColumn id="9900" xr3:uid="{71C14B4A-8470-4918-9FB2-772A082217FC}" name="Column9900"/>
    <tableColumn id="9901" xr3:uid="{B8481339-F41E-4CD7-BDF6-9460D727BEBB}" name="Column9901"/>
    <tableColumn id="9902" xr3:uid="{C7059401-A7FF-40D3-8917-DD06FD5C10C0}" name="Column9902"/>
    <tableColumn id="9903" xr3:uid="{946C33ED-15EA-438A-B51D-755E821A0D06}" name="Column9903"/>
    <tableColumn id="9904" xr3:uid="{298834C0-9824-4528-BE94-F3D3152D0B68}" name="Column9904"/>
    <tableColumn id="9905" xr3:uid="{C78C860D-53C9-4DD8-A844-9C6B000147E9}" name="Column9905"/>
    <tableColumn id="9906" xr3:uid="{9803612E-9871-43F3-B410-6E6CB16A0951}" name="Column9906"/>
    <tableColumn id="9907" xr3:uid="{CF86C9BC-DFB9-4D19-8981-2C955857B1E3}" name="Column9907"/>
    <tableColumn id="9908" xr3:uid="{ED5559F9-1448-4437-AD7A-E9494D552CB4}" name="Column9908"/>
    <tableColumn id="9909" xr3:uid="{8751DAFB-C7CA-4F7E-9E26-F173DCD0CCCA}" name="Column9909"/>
    <tableColumn id="9910" xr3:uid="{9F2BD1D5-0AA9-4FFA-8D2B-B3EC2906E8A5}" name="Column9910"/>
    <tableColumn id="9911" xr3:uid="{A9252640-EFDC-4AB7-B03C-831898C6F0D5}" name="Column9911"/>
    <tableColumn id="9912" xr3:uid="{CF30FCA0-7673-4C83-A35C-F5B32703F2B2}" name="Column9912"/>
    <tableColumn id="9913" xr3:uid="{295F1B9A-D46A-4FFC-A443-6738E2C15770}" name="Column9913"/>
    <tableColumn id="9914" xr3:uid="{590DC427-AB2F-4613-B7D2-38769893735C}" name="Column9914"/>
    <tableColumn id="9915" xr3:uid="{D68BCD3B-C6F7-4E97-ABBC-A8D01504FE36}" name="Column9915"/>
    <tableColumn id="9916" xr3:uid="{F6993C06-0F87-40AE-9795-F49269AFB953}" name="Column9916"/>
    <tableColumn id="9917" xr3:uid="{24A4D21D-A844-4201-AAA5-507203BF3BFA}" name="Column9917"/>
    <tableColumn id="9918" xr3:uid="{A7B4A2CE-2754-42F5-BCAB-6EE092571077}" name="Column9918"/>
    <tableColumn id="9919" xr3:uid="{2FDEC0C8-44B9-4A26-9C88-8AF5262D5778}" name="Column9919"/>
    <tableColumn id="9920" xr3:uid="{A910D941-C500-4FD9-9642-1659B360EA5F}" name="Column9920"/>
    <tableColumn id="9921" xr3:uid="{75772567-5BC1-4C8C-A405-72B523C0DF94}" name="Column9921"/>
    <tableColumn id="9922" xr3:uid="{6CAE5711-9769-4997-A193-5569B99B9F4E}" name="Column9922"/>
    <tableColumn id="9923" xr3:uid="{2E7A025A-8CAD-40AE-B3E9-CC2F61BF5F82}" name="Column9923"/>
    <tableColumn id="9924" xr3:uid="{773FB275-0B4A-4060-BDCD-4B93E9D17F1F}" name="Column9924"/>
    <tableColumn id="9925" xr3:uid="{BE946BAF-D486-4F7F-AE2B-784B8A2D2ECE}" name="Column9925"/>
    <tableColumn id="9926" xr3:uid="{8F390150-1547-4235-A5F1-1B45DF1A957A}" name="Column9926"/>
    <tableColumn id="9927" xr3:uid="{8443C5F4-A1CE-4B8C-AC67-A7204113E0EE}" name="Column9927"/>
    <tableColumn id="9928" xr3:uid="{49F3CE85-F5D8-4FFA-AA31-5FD5F5404FC2}" name="Column9928"/>
    <tableColumn id="9929" xr3:uid="{6850D0DC-865E-4ADA-88B0-EFA344E7E378}" name="Column9929"/>
    <tableColumn id="9930" xr3:uid="{50FEF190-25D1-47FF-8EE4-8D6F48E94AD1}" name="Column9930"/>
    <tableColumn id="9931" xr3:uid="{7A96E932-F7BF-4F65-8F91-3D90813B132C}" name="Column9931"/>
    <tableColumn id="9932" xr3:uid="{81457CA1-89D3-45ED-AFCA-6FFF4F5832E4}" name="Column9932"/>
    <tableColumn id="9933" xr3:uid="{7613188A-095D-466A-B3BB-2489B73308F9}" name="Column9933"/>
    <tableColumn id="9934" xr3:uid="{0C755E22-ED26-4F8F-AFC3-48BB75986730}" name="Column9934"/>
    <tableColumn id="9935" xr3:uid="{A9CC34D0-2ED6-4C59-A28E-E036A9A10D95}" name="Column9935"/>
    <tableColumn id="9936" xr3:uid="{53D9B737-3FF4-4ACB-854E-331B1A876467}" name="Column9936"/>
    <tableColumn id="9937" xr3:uid="{C35721F5-5171-4F0A-920C-0F3C6325D346}" name="Column9937"/>
    <tableColumn id="9938" xr3:uid="{1504EE17-5C2A-4246-9151-982F2EB78345}" name="Column9938"/>
    <tableColumn id="9939" xr3:uid="{C70A28D0-0DBA-4932-883E-1A7456131826}" name="Column9939"/>
    <tableColumn id="9940" xr3:uid="{B0B63667-2508-48B9-B0D3-021BD6853DBB}" name="Column9940"/>
    <tableColumn id="9941" xr3:uid="{DBFEE77C-9CFF-4F96-81FF-464DC2224A47}" name="Column9941"/>
    <tableColumn id="9942" xr3:uid="{FBE0DD2F-CF27-438E-BAF9-1CFDCBDCE280}" name="Column9942"/>
    <tableColumn id="9943" xr3:uid="{D363601E-5BD9-49E5-80BA-B02C236FBE1A}" name="Column9943"/>
    <tableColumn id="9944" xr3:uid="{642E3F4F-3E90-40A3-A28A-ADE50F980A65}" name="Column9944"/>
    <tableColumn id="9945" xr3:uid="{408965BD-CFF5-4BD2-B19A-2CBEF1FC3282}" name="Column9945"/>
    <tableColumn id="9946" xr3:uid="{A5665B6A-5B89-4102-B39E-FE9B85AC51A6}" name="Column9946"/>
    <tableColumn id="9947" xr3:uid="{4DC966BD-B60E-43CA-AE1B-B77298942339}" name="Column9947"/>
    <tableColumn id="9948" xr3:uid="{1E75A7F7-694E-4D8C-A1B1-3D27F18C3C42}" name="Column9948"/>
    <tableColumn id="9949" xr3:uid="{10B7F798-F006-4286-8AE0-09F437A9F047}" name="Column9949"/>
    <tableColumn id="9950" xr3:uid="{5019A92C-C7EA-4D34-A501-97B7AA7F36B1}" name="Column9950"/>
    <tableColumn id="9951" xr3:uid="{D42312C9-9A67-4F62-82E6-060A7F5FD040}" name="Column9951"/>
    <tableColumn id="9952" xr3:uid="{F57E82C9-107C-4397-8705-C7761799E73C}" name="Column9952"/>
    <tableColumn id="9953" xr3:uid="{DBB809EC-C7A8-4717-AECE-AC65E0786E07}" name="Column9953"/>
    <tableColumn id="9954" xr3:uid="{9615DAD4-18E5-4AF6-8F4F-1073C1B97415}" name="Column9954"/>
    <tableColumn id="9955" xr3:uid="{0A9EE0DB-34E0-41C0-9FA7-EF96B8E340F7}" name="Column9955"/>
    <tableColumn id="9956" xr3:uid="{4BAC5551-6732-4BAA-97DD-01A312899F91}" name="Column9956"/>
    <tableColumn id="9957" xr3:uid="{1ADE73E1-8E6F-4B09-BBB4-5C9133B1DA4E}" name="Column9957"/>
    <tableColumn id="9958" xr3:uid="{1E3EB2F1-B2B0-4442-804A-31A27A2870F7}" name="Column9958"/>
    <tableColumn id="9959" xr3:uid="{54EA2CF6-1065-4D83-B469-9DDD0BA2C2A8}" name="Column9959"/>
    <tableColumn id="9960" xr3:uid="{C509DE10-7F5D-462D-9349-14870110A1F7}" name="Column9960"/>
    <tableColumn id="9961" xr3:uid="{108048CE-3164-41B6-AA8F-26C40C19AC8E}" name="Column9961"/>
    <tableColumn id="9962" xr3:uid="{B1942892-C0CE-4350-8E72-BA55F0F01147}" name="Column9962"/>
    <tableColumn id="9963" xr3:uid="{DB13EF31-326F-4CE7-8688-3A19BF39566A}" name="Column9963"/>
    <tableColumn id="9964" xr3:uid="{2805EBAE-F63A-4EC8-BB5A-E9360291BD05}" name="Column9964"/>
    <tableColumn id="9965" xr3:uid="{EB284370-EA3F-436E-A95E-530D08DCF025}" name="Column9965"/>
    <tableColumn id="9966" xr3:uid="{EFF377B3-D96C-41B8-BF1C-C1A92B0CAD5A}" name="Column9966"/>
    <tableColumn id="9967" xr3:uid="{E0F6617F-5469-4F56-B5D6-D8B98CE951EE}" name="Column9967"/>
    <tableColumn id="9968" xr3:uid="{5AC9643B-FC77-451E-97BE-A39979EECA9A}" name="Column9968"/>
    <tableColumn id="9969" xr3:uid="{63DFD9D8-B695-4B0A-8D24-3E2941F0AB3F}" name="Column9969"/>
    <tableColumn id="9970" xr3:uid="{23B46292-08B4-4FF4-B435-E9E0F15B4AE3}" name="Column9970"/>
    <tableColumn id="9971" xr3:uid="{745863A3-CC36-403C-B9F8-BDFD14C37F49}" name="Column9971"/>
    <tableColumn id="9972" xr3:uid="{E8683D70-C175-4BCC-9943-907ABB6E3E6A}" name="Column9972"/>
    <tableColumn id="9973" xr3:uid="{82C4BFB8-693B-4E06-A385-3E9903D10ED3}" name="Column9973"/>
    <tableColumn id="9974" xr3:uid="{B8AC91E4-CCDD-41B2-9604-476564A2AF4B}" name="Column9974"/>
    <tableColumn id="9975" xr3:uid="{B30F8AE0-5050-43B0-AFF9-E72D7F2FD949}" name="Column9975"/>
    <tableColumn id="9976" xr3:uid="{01A988F7-B3C6-49F8-AA82-14B0A4D9EADC}" name="Column9976"/>
    <tableColumn id="9977" xr3:uid="{8AF2ED24-05CA-402C-825F-8573F15B77B1}" name="Column9977"/>
    <tableColumn id="9978" xr3:uid="{CBD271C7-26C3-40AA-9F29-571991005490}" name="Column9978"/>
    <tableColumn id="9979" xr3:uid="{2CAD9D42-B2CA-4C53-9C2E-70053D56DCA7}" name="Column9979"/>
    <tableColumn id="9980" xr3:uid="{662B0F2E-C301-41FD-8814-C6E7299C1B8B}" name="Column9980"/>
    <tableColumn id="9981" xr3:uid="{F44B56AC-FC47-410A-BCDA-C7937C490B9C}" name="Column9981"/>
    <tableColumn id="9982" xr3:uid="{F3D9E6E9-1EE7-4027-BDAE-7EEA7CD4501F}" name="Column9982"/>
    <tableColumn id="9983" xr3:uid="{C4A3B273-6091-4DCA-B465-EED19534B252}" name="Column9983"/>
    <tableColumn id="9984" xr3:uid="{9BE6F479-811E-4B69-9285-1BE6CD6F6E57}" name="Column9984"/>
    <tableColumn id="9985" xr3:uid="{36142C55-5D3C-41BB-A474-935D79A2682D}" name="Column9985"/>
    <tableColumn id="9986" xr3:uid="{B57DAF9B-C7E1-4FB6-B366-7BD6C6A574AB}" name="Column9986"/>
    <tableColumn id="9987" xr3:uid="{EB36728B-806F-49AA-B3D7-8DBA4EA319E9}" name="Column9987"/>
    <tableColumn id="9988" xr3:uid="{3C7E65A9-CB6C-4E9D-8BF7-B5604483BB3C}" name="Column9988"/>
    <tableColumn id="9989" xr3:uid="{E95666D8-189E-437C-B3A2-EC4136924D95}" name="Column9989"/>
    <tableColumn id="9990" xr3:uid="{ED788113-EF4A-4791-BEE7-22E9F3E6E307}" name="Column9990"/>
    <tableColumn id="9991" xr3:uid="{5E7A25C4-3466-4386-99AE-C476FF5B62CC}" name="Column9991"/>
    <tableColumn id="9992" xr3:uid="{B1CD986E-E931-4533-ACBE-ED51625795F6}" name="Column9992"/>
    <tableColumn id="9993" xr3:uid="{D45FB091-C3E7-42AA-ABF0-9E81F4DD97F5}" name="Column9993"/>
    <tableColumn id="9994" xr3:uid="{C36E7CB9-2CCB-4732-B1E5-39A7384B1CEB}" name="Column9994"/>
    <tableColumn id="9995" xr3:uid="{4E47A052-E42C-4802-83DB-B7EA6F470E5A}" name="Column9995"/>
    <tableColumn id="9996" xr3:uid="{BABE7F50-BBB2-41CF-88DC-78110218EF00}" name="Column9996"/>
    <tableColumn id="9997" xr3:uid="{3BE20766-C9C0-4C50-BE86-3CFAD4DC1B08}" name="Column9997"/>
    <tableColumn id="9998" xr3:uid="{86446FA1-6D07-4B35-9A8E-5DF500FD3519}" name="Column9998"/>
    <tableColumn id="9999" xr3:uid="{8DED7212-AB62-4C54-820F-799A9CF608CC}" name="Column9999"/>
    <tableColumn id="10000" xr3:uid="{D75BBF61-94DF-4BDA-BA35-B1F7F4720D06}" name="Column10000"/>
    <tableColumn id="10001" xr3:uid="{E2DC09D2-1FAB-43B3-8013-8B5C03BB553F}" name="Column10001"/>
    <tableColumn id="10002" xr3:uid="{213DD3D5-33FC-471B-AE02-7D42046C02AC}" name="Column10002"/>
    <tableColumn id="10003" xr3:uid="{7518AC55-A0BA-416C-9015-542807049F0C}" name="Column10003"/>
    <tableColumn id="10004" xr3:uid="{C73CF6CD-63BA-4C56-AE4C-FBCC52DBF1B5}" name="Column10004"/>
    <tableColumn id="10005" xr3:uid="{4864CD2D-A675-4A2B-9729-EAD9C0E94869}" name="Column10005"/>
    <tableColumn id="10006" xr3:uid="{20F0A606-C7CE-4AEB-990F-D71D4A0BAE47}" name="Column10006"/>
    <tableColumn id="10007" xr3:uid="{EDCFCC77-E3ED-4968-82E4-C886AF518BEB}" name="Column10007"/>
    <tableColumn id="10008" xr3:uid="{7E038BFD-6FA1-481A-B64F-5AD797146112}" name="Column10008"/>
    <tableColumn id="10009" xr3:uid="{E6AF7AB7-435D-45A3-B444-C1C0D8F962C9}" name="Column10009"/>
    <tableColumn id="10010" xr3:uid="{736F6F21-5FE7-440A-9D38-DE4C136641D6}" name="Column10010"/>
    <tableColumn id="10011" xr3:uid="{07C2BC89-DED0-45A8-9F35-C15F5A3773B1}" name="Column10011"/>
    <tableColumn id="10012" xr3:uid="{B861FFE5-AC8B-4820-A6A9-34C59D7BE681}" name="Column10012"/>
    <tableColumn id="10013" xr3:uid="{EEB8E871-7A61-42A9-85C4-E9997D33F715}" name="Column10013"/>
    <tableColumn id="10014" xr3:uid="{F8C75C59-7B75-4FC3-8F1C-E1C8C166CB18}" name="Column10014"/>
    <tableColumn id="10015" xr3:uid="{1E688CE5-8358-4906-92A0-97BA07FCB520}" name="Column10015"/>
    <tableColumn id="10016" xr3:uid="{48DAD338-DE69-4809-85BF-F34D4DC8A34C}" name="Column10016"/>
    <tableColumn id="10017" xr3:uid="{17A214F7-730F-44E7-AC1F-6169E72EC1A4}" name="Column10017"/>
    <tableColumn id="10018" xr3:uid="{D8A4B9B4-6AED-40C6-B6BA-16B4E1CBB52A}" name="Column10018"/>
    <tableColumn id="10019" xr3:uid="{E361F0E1-86A4-479E-90C6-A48E8452E8D6}" name="Column10019"/>
    <tableColumn id="10020" xr3:uid="{5AC1C874-0C20-491C-96DD-7D540A2AF700}" name="Column10020"/>
    <tableColumn id="10021" xr3:uid="{D95D0F26-2F8C-4F7D-978B-5C58FF91FEDA}" name="Column10021"/>
    <tableColumn id="10022" xr3:uid="{4480547F-AD60-41A7-9C4A-75BEDA0C53C7}" name="Column10022"/>
    <tableColumn id="10023" xr3:uid="{CF1CBF14-94AB-454F-B952-A67FAD028D65}" name="Column10023"/>
    <tableColumn id="10024" xr3:uid="{48AB620A-8063-4D14-B995-39A94E2ABD0E}" name="Column10024"/>
    <tableColumn id="10025" xr3:uid="{5D503B4F-C2CF-4A6F-A07D-FC483A58469C}" name="Column10025"/>
    <tableColumn id="10026" xr3:uid="{436A34CB-01D2-4C70-94BB-EB0F71399373}" name="Column10026"/>
    <tableColumn id="10027" xr3:uid="{4B8B9486-F75A-4DE8-AD64-05E8D6C36403}" name="Column10027"/>
    <tableColumn id="10028" xr3:uid="{E06CF721-C0F5-4040-8DA8-58EA4D4EC654}" name="Column10028"/>
    <tableColumn id="10029" xr3:uid="{BA036B00-F0FC-4173-B5B1-436004BFF8ED}" name="Column10029"/>
    <tableColumn id="10030" xr3:uid="{ABCCAE29-0BD9-48CC-9A6B-1A43182B0E0C}" name="Column10030"/>
    <tableColumn id="10031" xr3:uid="{288C038D-2FF7-40EB-940A-3284CE22E7B9}" name="Column10031"/>
    <tableColumn id="10032" xr3:uid="{335B7141-27C2-4CA6-8C14-2750E3B49A7A}" name="Column10032"/>
    <tableColumn id="10033" xr3:uid="{093B9194-4D73-4D5C-8EA6-49AF4389A382}" name="Column10033"/>
    <tableColumn id="10034" xr3:uid="{D34C178D-CA3C-4F1C-B818-0F6C456ECF49}" name="Column10034"/>
    <tableColumn id="10035" xr3:uid="{009E5E65-7019-416A-9D05-DD2C8A6AF64B}" name="Column10035"/>
    <tableColumn id="10036" xr3:uid="{0647909A-F660-44BD-9501-3FE44E239802}" name="Column10036"/>
    <tableColumn id="10037" xr3:uid="{2A3208CD-ED13-41CD-B242-01D672362D8E}" name="Column10037"/>
    <tableColumn id="10038" xr3:uid="{3908B814-566D-4592-B5C7-E2DEA42027D3}" name="Column10038"/>
    <tableColumn id="10039" xr3:uid="{38E32DF3-0A14-4059-89F6-E57CE52262FB}" name="Column10039"/>
    <tableColumn id="10040" xr3:uid="{518D245E-392A-4AFD-A47C-24EBCA7B48FC}" name="Column10040"/>
    <tableColumn id="10041" xr3:uid="{A5CB4462-F192-43F1-B32E-E124B633450B}" name="Column10041"/>
    <tableColumn id="10042" xr3:uid="{A395C699-B8D7-4B82-BB19-9B54E965BCFC}" name="Column10042"/>
    <tableColumn id="10043" xr3:uid="{AC45BA2B-C5E1-4249-987A-1562F96BA51C}" name="Column10043"/>
    <tableColumn id="10044" xr3:uid="{4D8801AD-D86E-414C-83EB-E8B2684FF144}" name="Column10044"/>
    <tableColumn id="10045" xr3:uid="{0683DE6F-3E0C-4EA4-9A5C-305ACAEB761A}" name="Column10045"/>
    <tableColumn id="10046" xr3:uid="{672E13CA-BC48-4D76-B300-5193E86E9652}" name="Column10046"/>
    <tableColumn id="10047" xr3:uid="{487ABC05-0FCC-403A-AB63-9DFED706F139}" name="Column10047"/>
    <tableColumn id="10048" xr3:uid="{2D648A43-8DF7-4013-B395-F0BE773DB739}" name="Column10048"/>
    <tableColumn id="10049" xr3:uid="{91AAE7A3-4413-4D8A-8C2F-3291694ABFFC}" name="Column10049"/>
    <tableColumn id="10050" xr3:uid="{6F73F3BF-8DE7-453A-AFB3-904C8390B296}" name="Column10050"/>
    <tableColumn id="10051" xr3:uid="{B5D48768-30A8-4C59-815D-0544DB1283F6}" name="Column10051"/>
    <tableColumn id="10052" xr3:uid="{B93809F9-9455-4E18-99BE-1CD9CAD59DD0}" name="Column10052"/>
    <tableColumn id="10053" xr3:uid="{36A02F7C-D94C-40DC-8E48-20C417B86EF6}" name="Column10053"/>
    <tableColumn id="10054" xr3:uid="{27FFBB4C-5573-493E-A3F1-FEA22E3C046B}" name="Column10054"/>
    <tableColumn id="10055" xr3:uid="{BCB7DFF0-BD22-46A3-8E60-6EB7D25C6F07}" name="Column10055"/>
    <tableColumn id="10056" xr3:uid="{3DDA0AFF-699B-4BEC-A1B6-1FC58F4F1E9D}" name="Column10056"/>
    <tableColumn id="10057" xr3:uid="{CD45D3ED-38B1-48C8-B630-8F5A2C1EE1A4}" name="Column10057"/>
    <tableColumn id="10058" xr3:uid="{9DE203A1-EE14-4F8D-BBC5-EC9AE15EC98C}" name="Column10058"/>
    <tableColumn id="10059" xr3:uid="{E5187AB0-DAFD-4E88-ACA4-CA1BA9B3269C}" name="Column10059"/>
    <tableColumn id="10060" xr3:uid="{144BB0D7-80D3-4DA0-86D7-6F1F89A1406E}" name="Column10060"/>
    <tableColumn id="10061" xr3:uid="{EC0A026A-EBA3-4E39-8EE0-DA67023A6310}" name="Column10061"/>
    <tableColumn id="10062" xr3:uid="{11690758-03B5-48A3-A810-EEC44F8529F9}" name="Column10062"/>
    <tableColumn id="10063" xr3:uid="{4EACC25F-9E8F-4436-AF7E-D7C6BB46533F}" name="Column10063"/>
    <tableColumn id="10064" xr3:uid="{712D666B-FAE5-426B-8FA7-A287F78B6861}" name="Column10064"/>
    <tableColumn id="10065" xr3:uid="{16ECC976-1012-44FE-8100-FDB353CEA8EB}" name="Column10065"/>
    <tableColumn id="10066" xr3:uid="{38608AD4-D0D8-4E20-AFD1-51350D3FC946}" name="Column10066"/>
    <tableColumn id="10067" xr3:uid="{5ED93B69-F7C6-44AE-A6CA-8A9628B4B4EB}" name="Column10067"/>
    <tableColumn id="10068" xr3:uid="{4FB6C769-8A64-437D-A395-7740E60F4A49}" name="Column10068"/>
    <tableColumn id="10069" xr3:uid="{A5243C2C-4257-47F5-9F29-46E068D071AA}" name="Column10069"/>
    <tableColumn id="10070" xr3:uid="{F1054478-BE44-42B9-9A2E-1F5C64320E6D}" name="Column10070"/>
    <tableColumn id="10071" xr3:uid="{ABA98327-6739-411F-B4EB-DEE637C9B8F7}" name="Column10071"/>
    <tableColumn id="10072" xr3:uid="{060ABF23-CCF8-4533-A895-303558166DE7}" name="Column10072"/>
    <tableColumn id="10073" xr3:uid="{3479BD65-1067-48A5-9C36-1E35BF878365}" name="Column10073"/>
    <tableColumn id="10074" xr3:uid="{FD143FB5-B300-4943-B3E0-E64213EA3944}" name="Column10074"/>
    <tableColumn id="10075" xr3:uid="{9DA3DB01-54E7-4D6A-85EB-D33FD3D55482}" name="Column10075"/>
    <tableColumn id="10076" xr3:uid="{A153249F-153B-4C8A-BD71-77B7667165F5}" name="Column10076"/>
    <tableColumn id="10077" xr3:uid="{AF9C2587-3F9E-4249-869F-1ECB0145CCA2}" name="Column10077"/>
    <tableColumn id="10078" xr3:uid="{02A7A6A5-954C-4550-9391-8D49C7225AE6}" name="Column10078"/>
    <tableColumn id="10079" xr3:uid="{7EAFC181-85B3-4DAA-AC75-174021B2BEA0}" name="Column10079"/>
    <tableColumn id="10080" xr3:uid="{9F7EACBF-4B6A-4457-8E18-96390D4F3268}" name="Column10080"/>
    <tableColumn id="10081" xr3:uid="{89D8927F-7BD4-46CB-B884-BCF94842AEF6}" name="Column10081"/>
    <tableColumn id="10082" xr3:uid="{0D4F99F9-CEFA-48BD-8CDD-2DD80758914F}" name="Column10082"/>
    <tableColumn id="10083" xr3:uid="{3B3D9464-5101-4B6A-991D-FFD19FD8DC2D}" name="Column10083"/>
    <tableColumn id="10084" xr3:uid="{35D66F1B-5924-4727-A6EA-82282D8CC421}" name="Column10084"/>
    <tableColumn id="10085" xr3:uid="{75865510-7A4D-42D6-8805-2645449F0124}" name="Column10085"/>
    <tableColumn id="10086" xr3:uid="{FC6566BC-AC03-442B-9CB1-9998D24C4516}" name="Column10086"/>
    <tableColumn id="10087" xr3:uid="{DB2F38B0-85A9-45E2-85D9-2528E2D714B3}" name="Column10087"/>
    <tableColumn id="10088" xr3:uid="{CBAC449C-1DE3-403F-9662-DF1D3BF495EB}" name="Column10088"/>
    <tableColumn id="10089" xr3:uid="{CEF81C88-306B-458E-94F1-C6BCBE565A0A}" name="Column10089"/>
    <tableColumn id="10090" xr3:uid="{0B0AB71F-44A2-403F-A4D4-B148B94FB9D3}" name="Column10090"/>
    <tableColumn id="10091" xr3:uid="{C9D348BF-C380-4443-A552-33DA24204412}" name="Column10091"/>
    <tableColumn id="10092" xr3:uid="{B793FDED-5A60-46C3-90A1-AE57862B0F04}" name="Column10092"/>
    <tableColumn id="10093" xr3:uid="{67DB7740-1856-479C-8FA4-18D5DEB12405}" name="Column10093"/>
    <tableColumn id="10094" xr3:uid="{B7CEC16F-BE65-4436-AE49-E9E52DEA8567}" name="Column10094"/>
    <tableColumn id="10095" xr3:uid="{21C4675D-C472-4AE5-A292-60B6D5FEF9D0}" name="Column10095"/>
    <tableColumn id="10096" xr3:uid="{1671B354-D57E-44BF-B6DA-6FED39DDE207}" name="Column10096"/>
    <tableColumn id="10097" xr3:uid="{94255155-EFEE-425C-B54B-C5D8D7697766}" name="Column10097"/>
    <tableColumn id="10098" xr3:uid="{6F9D558E-1332-41C4-A96C-8325828CE894}" name="Column10098"/>
    <tableColumn id="10099" xr3:uid="{533D2687-80F5-4B1A-81A0-023694C6A0C0}" name="Column10099"/>
    <tableColumn id="10100" xr3:uid="{25680A76-187F-4F09-A899-8669BB814138}" name="Column10100"/>
    <tableColumn id="10101" xr3:uid="{14A177D9-8BF5-4D68-BA15-395B644DCB00}" name="Column10101"/>
    <tableColumn id="10102" xr3:uid="{1A9C5E10-6819-4850-B64D-1F383C83D2FD}" name="Column10102"/>
    <tableColumn id="10103" xr3:uid="{AAC50F02-75FC-4385-85EC-94B50C42D3A0}" name="Column10103"/>
    <tableColumn id="10104" xr3:uid="{94D70A5D-F8A8-4530-8165-8AD2D75BEF21}" name="Column10104"/>
    <tableColumn id="10105" xr3:uid="{08CA804D-B3E5-455A-9BBF-C3F4A3C33BC7}" name="Column10105"/>
    <tableColumn id="10106" xr3:uid="{2F996AFA-2F30-4277-BD76-56ACA8DA5703}" name="Column10106"/>
    <tableColumn id="10107" xr3:uid="{5EE4B2F6-96A8-4DBC-BDC3-3AECACDB59E9}" name="Column10107"/>
    <tableColumn id="10108" xr3:uid="{019B1DCB-6F3A-4D11-ACB7-1D04FFE175CC}" name="Column10108"/>
    <tableColumn id="10109" xr3:uid="{E8EB9D9E-F581-4EA9-B128-84BF52726752}" name="Column10109"/>
    <tableColumn id="10110" xr3:uid="{807FB48E-78F5-433E-9A1C-30B314C0E9C0}" name="Column10110"/>
    <tableColumn id="10111" xr3:uid="{5AC8B997-A502-47B3-8AC8-A2791547D4D0}" name="Column10111"/>
    <tableColumn id="10112" xr3:uid="{7E3683F7-47EE-430C-A7A1-25BEB90FA1BA}" name="Column10112"/>
    <tableColumn id="10113" xr3:uid="{0189FA05-8B64-425D-B4C9-C1BD43755728}" name="Column10113"/>
    <tableColumn id="10114" xr3:uid="{F6C23D5E-E729-42F6-AE3A-1EE9DBA36F6A}" name="Column10114"/>
    <tableColumn id="10115" xr3:uid="{35603873-002E-41D6-AC66-5FBE413A594B}" name="Column10115"/>
    <tableColumn id="10116" xr3:uid="{94AB74CF-5507-4E7C-852F-2423D0A6BD19}" name="Column10116"/>
    <tableColumn id="10117" xr3:uid="{58091F08-E8B5-40E4-87D0-5B9F7D84675E}" name="Column10117"/>
    <tableColumn id="10118" xr3:uid="{0490039F-DA30-4412-9866-3E5A916ACF6F}" name="Column10118"/>
    <tableColumn id="10119" xr3:uid="{89BE9CB7-1F93-4277-977F-FFC8DCB9B042}" name="Column10119"/>
    <tableColumn id="10120" xr3:uid="{EF67B27C-4C66-4361-9C25-AF64D385A4D3}" name="Column10120"/>
    <tableColumn id="10121" xr3:uid="{BDCF52BA-F77D-4FA5-8BA2-E0FB61EE3131}" name="Column10121"/>
    <tableColumn id="10122" xr3:uid="{88D1040C-8EC6-4523-B571-A8A528E2EEFD}" name="Column10122"/>
    <tableColumn id="10123" xr3:uid="{9CD96B13-8701-433C-9E13-096C0E57E22D}" name="Column10123"/>
    <tableColumn id="10124" xr3:uid="{D1DF0580-BA54-422D-AD49-0F930750B0A0}" name="Column10124"/>
    <tableColumn id="10125" xr3:uid="{5B0A1C5D-92FB-41B3-B169-79A553DC041B}" name="Column10125"/>
    <tableColumn id="10126" xr3:uid="{72F65ED0-96C3-4D8D-ABA8-76AAB6C0AA8E}" name="Column10126"/>
    <tableColumn id="10127" xr3:uid="{8003472B-312C-4095-81E1-97E22E9B74D8}" name="Column10127"/>
    <tableColumn id="10128" xr3:uid="{E21CCCFC-1A23-49AE-A8DC-5F2EBA3BE81F}" name="Column10128"/>
    <tableColumn id="10129" xr3:uid="{D56DC379-2231-4EFD-8995-435F83D4036D}" name="Column10129"/>
    <tableColumn id="10130" xr3:uid="{4EA91ABD-6507-4AFD-8C45-9E9C9B546A3B}" name="Column10130"/>
    <tableColumn id="10131" xr3:uid="{4E6AFE5C-6616-4AEA-99CA-E4071397DED8}" name="Column10131"/>
    <tableColumn id="10132" xr3:uid="{111102EC-C6C9-4391-87FC-DB75C202F4C3}" name="Column10132"/>
    <tableColumn id="10133" xr3:uid="{0307995F-B2D8-4239-BE41-35EDF7437F83}" name="Column10133"/>
    <tableColumn id="10134" xr3:uid="{2183AAFB-EAFC-41DC-B3C4-F95AC3AB1872}" name="Column10134"/>
    <tableColumn id="10135" xr3:uid="{7947F735-DC0C-4102-BA4D-90AE99B8C82D}" name="Column10135"/>
    <tableColumn id="10136" xr3:uid="{FB89190D-B627-4F25-A281-4BF39D1F35C2}" name="Column10136"/>
    <tableColumn id="10137" xr3:uid="{9C339FC1-C499-4723-A40D-FA32EB9677B9}" name="Column10137"/>
    <tableColumn id="10138" xr3:uid="{F36D3883-8888-4413-8C2D-363B8FF1548C}" name="Column10138"/>
    <tableColumn id="10139" xr3:uid="{A0BC8562-B1DE-455F-924C-192624096D33}" name="Column10139"/>
    <tableColumn id="10140" xr3:uid="{61C7FE8B-8B47-4851-812C-898356BA0E76}" name="Column10140"/>
    <tableColumn id="10141" xr3:uid="{FD70DC9D-77E4-4565-85D3-A6051EE394F0}" name="Column10141"/>
    <tableColumn id="10142" xr3:uid="{7F9D22AE-4CAC-485F-A82C-17A5DD1DA037}" name="Column10142"/>
    <tableColumn id="10143" xr3:uid="{777487AB-6BF8-43EE-B751-69A4F7EFE861}" name="Column10143"/>
    <tableColumn id="10144" xr3:uid="{6DD1A975-11AD-4122-BA27-4AAEC0CB114C}" name="Column10144"/>
    <tableColumn id="10145" xr3:uid="{91745939-6DEB-44C3-A937-8870D2E7111F}" name="Column10145"/>
    <tableColumn id="10146" xr3:uid="{A4968C00-DB02-4AFD-AD86-46A4A3B0F372}" name="Column10146"/>
    <tableColumn id="10147" xr3:uid="{06F249DA-ED43-4A63-A651-06A2F8852B99}" name="Column10147"/>
    <tableColumn id="10148" xr3:uid="{56CCC14C-211C-44F4-BB5A-F24CA0FCA925}" name="Column10148"/>
    <tableColumn id="10149" xr3:uid="{2F7F327E-E48A-405C-AB20-7E01E448943E}" name="Column10149"/>
    <tableColumn id="10150" xr3:uid="{41992E13-6F7B-410F-9AFB-0C7B22DDA142}" name="Column10150"/>
    <tableColumn id="10151" xr3:uid="{5524A35D-35AE-4477-9B89-EF4B68A0E963}" name="Column10151"/>
    <tableColumn id="10152" xr3:uid="{37068AAB-BB53-4341-A25B-BE30E36F467A}" name="Column10152"/>
    <tableColumn id="10153" xr3:uid="{FC684CAC-3FD1-44E3-93DF-C6B6B56B0628}" name="Column10153"/>
    <tableColumn id="10154" xr3:uid="{23B1167E-DF03-4C37-A602-3022B14C8C22}" name="Column10154"/>
    <tableColumn id="10155" xr3:uid="{2EE854E5-4850-417C-AAA0-1AC5E26F73E4}" name="Column10155"/>
    <tableColumn id="10156" xr3:uid="{873E2E9A-74EC-4A8B-A09A-EB8CE31CC608}" name="Column10156"/>
    <tableColumn id="10157" xr3:uid="{0EB5E014-A166-4D1A-9A3E-A217B7E1F14E}" name="Column10157"/>
    <tableColumn id="10158" xr3:uid="{BB7C493A-3DFE-420D-A62A-DC36142F0C18}" name="Column10158"/>
    <tableColumn id="10159" xr3:uid="{557255BB-D1D3-4889-A49D-B3223DCD9421}" name="Column10159"/>
    <tableColumn id="10160" xr3:uid="{888EC931-8C8A-43C1-9926-AB09316B3DE1}" name="Column10160"/>
    <tableColumn id="10161" xr3:uid="{C69D92B9-FACD-4787-B0A1-213916F61105}" name="Column10161"/>
    <tableColumn id="10162" xr3:uid="{9D2C2F99-80BE-4D61-8E6C-2CE6F9829583}" name="Column10162"/>
    <tableColumn id="10163" xr3:uid="{BE284B52-E59C-4874-9796-5593E5613FBA}" name="Column10163"/>
    <tableColumn id="10164" xr3:uid="{F1CC0390-1FBE-433B-8488-05174FFF0CB2}" name="Column10164"/>
    <tableColumn id="10165" xr3:uid="{359D6755-220F-41B7-93F5-089D8BBC1B7B}" name="Column10165"/>
    <tableColumn id="10166" xr3:uid="{E3B93B3C-CAA8-46C6-9054-8150D087E07C}" name="Column10166"/>
    <tableColumn id="10167" xr3:uid="{FD8D1AB8-CE98-4CA1-B8B9-FD83D637BA55}" name="Column10167"/>
    <tableColumn id="10168" xr3:uid="{24D522D4-D703-4F70-B748-F0086BAF76D1}" name="Column10168"/>
    <tableColumn id="10169" xr3:uid="{8B939699-7EC4-4CE9-8E2F-D059FFAF4896}" name="Column10169"/>
    <tableColumn id="10170" xr3:uid="{25503DF8-E9FC-4E2E-B5AA-CCE0AF6F5741}" name="Column10170"/>
    <tableColumn id="10171" xr3:uid="{931AE738-04AD-494D-A6BF-8790641203B9}" name="Column10171"/>
    <tableColumn id="10172" xr3:uid="{69B81FC9-85D4-42D5-843D-AC2A041717F6}" name="Column10172"/>
    <tableColumn id="10173" xr3:uid="{ECB397D1-1233-42E8-A7C2-4FE7A7F46C89}" name="Column10173"/>
    <tableColumn id="10174" xr3:uid="{B08CCD04-2E33-4A95-844D-D2704F80A272}" name="Column10174"/>
    <tableColumn id="10175" xr3:uid="{5705B009-CE96-4DBF-88BA-16F53F37F6CB}" name="Column10175"/>
    <tableColumn id="10176" xr3:uid="{5F355887-533F-4413-88D9-4845A5F0676C}" name="Column10176"/>
    <tableColumn id="10177" xr3:uid="{C54C4B59-4C0C-4817-9E75-867D4B15CA2E}" name="Column10177"/>
    <tableColumn id="10178" xr3:uid="{B2813389-D613-4F59-886E-8567F536B24D}" name="Column10178"/>
    <tableColumn id="10179" xr3:uid="{6BE9D3ED-4E47-4DE0-AF7A-6FA3B75F73DF}" name="Column10179"/>
    <tableColumn id="10180" xr3:uid="{0E42A6E0-8FD8-48AF-9BFA-D18D9231BA87}" name="Column10180"/>
    <tableColumn id="10181" xr3:uid="{E4A0719C-F65E-4321-B0F4-2CBB09394E9A}" name="Column10181"/>
    <tableColumn id="10182" xr3:uid="{E39D4243-3F28-47DC-91E6-5928E67E1DEF}" name="Column10182"/>
    <tableColumn id="10183" xr3:uid="{7ED88760-5481-4596-85DB-AD24D5915D36}" name="Column10183"/>
    <tableColumn id="10184" xr3:uid="{FCAB32AA-2D80-4313-817D-974D1E553A22}" name="Column10184"/>
    <tableColumn id="10185" xr3:uid="{79FD7727-EB3C-4082-997D-31AAF9FA727D}" name="Column10185"/>
    <tableColumn id="10186" xr3:uid="{B45F0B27-CED6-494C-8F80-E2D97E5A18B2}" name="Column10186"/>
    <tableColumn id="10187" xr3:uid="{6F14016B-ECF1-40F3-A08C-9C37716631A7}" name="Column10187"/>
    <tableColumn id="10188" xr3:uid="{7C0D0BAB-FF0F-43D6-8284-43F77E773423}" name="Column10188"/>
    <tableColumn id="10189" xr3:uid="{FE3AC219-01E8-4D84-8020-70C1420D57B3}" name="Column10189"/>
    <tableColumn id="10190" xr3:uid="{AD2472D7-6BD3-4542-BFB6-00B0248411DE}" name="Column10190"/>
    <tableColumn id="10191" xr3:uid="{6F5836EE-C2D7-44CF-B513-C0BC0AAA37B6}" name="Column10191"/>
    <tableColumn id="10192" xr3:uid="{6BB7AEB9-5BC5-45AB-97DB-B3568F419772}" name="Column10192"/>
    <tableColumn id="10193" xr3:uid="{D664279C-728A-4989-9BCF-B1AC56C89D97}" name="Column10193"/>
    <tableColumn id="10194" xr3:uid="{8B4239C1-6223-4BB2-B265-FB21E3885244}" name="Column10194"/>
    <tableColumn id="10195" xr3:uid="{6E4ED1B1-F222-44F9-9207-34F3157CA8A0}" name="Column10195"/>
    <tableColumn id="10196" xr3:uid="{AD4E6937-8843-4238-B970-A1BCA0D3B5DB}" name="Column10196"/>
    <tableColumn id="10197" xr3:uid="{8AAD9D5D-A4B9-4FC1-AAB0-AFB849102553}" name="Column10197"/>
    <tableColumn id="10198" xr3:uid="{8BA8CC7C-C015-45AE-A2BA-1DACEB923CB4}" name="Column10198"/>
    <tableColumn id="10199" xr3:uid="{632816C2-E5A5-4E1B-A269-597AF1D33509}" name="Column10199"/>
    <tableColumn id="10200" xr3:uid="{1F830306-4A42-4418-91D7-179A17047D8F}" name="Column10200"/>
    <tableColumn id="10201" xr3:uid="{E1733A5A-167A-49FF-A782-9CD643BACCA6}" name="Column10201"/>
    <tableColumn id="10202" xr3:uid="{7E5293A2-F85A-4473-8B4E-5806172E844F}" name="Column10202"/>
    <tableColumn id="10203" xr3:uid="{65BE2EF4-DAC3-4644-B51A-C7EB2B1B548D}" name="Column10203"/>
    <tableColumn id="10204" xr3:uid="{7AB98720-5AF8-4B02-93BB-5CC3487BA8E0}" name="Column10204"/>
    <tableColumn id="10205" xr3:uid="{5C1B88ED-9D89-4E91-B055-34ACA1AC6791}" name="Column10205"/>
    <tableColumn id="10206" xr3:uid="{6EDFCA5C-39E2-4D7A-B6FD-33A06FF5D964}" name="Column10206"/>
    <tableColumn id="10207" xr3:uid="{36344DC8-E4F5-4D1D-AB37-92FCA6443FC2}" name="Column10207"/>
    <tableColumn id="10208" xr3:uid="{D5A26495-AC5E-4EEE-A247-C1E948C3EDC5}" name="Column10208"/>
    <tableColumn id="10209" xr3:uid="{C8B91E5E-F3B1-4569-B88B-DE16A80E766A}" name="Column10209"/>
    <tableColumn id="10210" xr3:uid="{A22BCF7C-B32F-4335-841E-37A6136B722C}" name="Column10210"/>
    <tableColumn id="10211" xr3:uid="{52F1D22D-50EC-4418-9188-DCA0D8B43EAF}" name="Column10211"/>
    <tableColumn id="10212" xr3:uid="{7CB00F02-7AC6-4704-99D2-6BFF97C4A078}" name="Column10212"/>
    <tableColumn id="10213" xr3:uid="{642ECBB7-A973-4971-A9B4-207CA3D71569}" name="Column10213"/>
    <tableColumn id="10214" xr3:uid="{E6B2B6DC-314C-4214-BF1D-5697A49EB553}" name="Column10214"/>
    <tableColumn id="10215" xr3:uid="{DFEC3E28-1390-4B03-9955-7F398B4F2177}" name="Column10215"/>
    <tableColumn id="10216" xr3:uid="{5B7D47B5-FCD3-402B-B625-C9F63F3F4444}" name="Column10216"/>
    <tableColumn id="10217" xr3:uid="{7395E73F-C2B2-4539-AB39-C1B8CC92ECB8}" name="Column10217"/>
    <tableColumn id="10218" xr3:uid="{A04589F7-1670-4C7D-BDAA-915596FF0DC4}" name="Column10218"/>
    <tableColumn id="10219" xr3:uid="{B29143AB-19F8-4E6E-BF1B-79D954CA7264}" name="Column10219"/>
    <tableColumn id="10220" xr3:uid="{6EF8E6BD-A3CA-42AF-BC8F-CC074333002A}" name="Column10220"/>
    <tableColumn id="10221" xr3:uid="{CEFF9EF2-93E7-446E-BFF6-D201C9BE26AD}" name="Column10221"/>
    <tableColumn id="10222" xr3:uid="{E28BEE25-2670-463C-A916-AFD6E2A7CC52}" name="Column10222"/>
    <tableColumn id="10223" xr3:uid="{2F42CF7E-5270-4E74-9EFF-88263130B171}" name="Column10223"/>
    <tableColumn id="10224" xr3:uid="{CD93F31D-5EF1-47D9-9EF9-688A0B999799}" name="Column10224"/>
    <tableColumn id="10225" xr3:uid="{7A4859B2-5982-4D6B-A566-98D53B9532AD}" name="Column10225"/>
    <tableColumn id="10226" xr3:uid="{4C2A766F-99CB-4032-A380-AB4F29EA606C}" name="Column10226"/>
    <tableColumn id="10227" xr3:uid="{22328BC0-6893-4515-B3CA-6ABC66C98488}" name="Column10227"/>
    <tableColumn id="10228" xr3:uid="{3FB60624-903D-4242-B853-2A494DF50C12}" name="Column10228"/>
    <tableColumn id="10229" xr3:uid="{5BDBA4BC-6668-4CB8-BB6A-DAEBFE92E38F}" name="Column10229"/>
    <tableColumn id="10230" xr3:uid="{9AD28A22-93E1-4B4F-B2C1-44E89580D855}" name="Column10230"/>
    <tableColumn id="10231" xr3:uid="{9971EEB0-4139-4845-8B45-67EAA3FDE9AB}" name="Column10231"/>
    <tableColumn id="10232" xr3:uid="{890560A1-899B-4676-BB12-DD8639906DEF}" name="Column10232"/>
    <tableColumn id="10233" xr3:uid="{E24E3F85-167E-4EA6-8682-E4B524144B9C}" name="Column10233"/>
    <tableColumn id="10234" xr3:uid="{2B9D326F-7146-4944-B2D3-18461D0F8142}" name="Column10234"/>
    <tableColumn id="10235" xr3:uid="{995CC6D9-A655-4B6E-9364-63F9982D324C}" name="Column10235"/>
    <tableColumn id="10236" xr3:uid="{C4714A69-222D-42B5-94E0-BB64B58397DA}" name="Column10236"/>
    <tableColumn id="10237" xr3:uid="{66DC3461-2A81-4BBA-A1F2-72478FB11CE4}" name="Column10237"/>
    <tableColumn id="10238" xr3:uid="{5670BD32-3C05-498C-8AF2-A369CDEEA035}" name="Column10238"/>
    <tableColumn id="10239" xr3:uid="{D5B1360C-6677-4F48-958D-4DF3950F2977}" name="Column10239"/>
    <tableColumn id="10240" xr3:uid="{BBA260AF-E9A6-40ED-9F39-8BCA473320C9}" name="Column10240"/>
    <tableColumn id="10241" xr3:uid="{FE52F9E3-EDB8-4312-A0C5-03F2B2A79DD7}" name="Column10241"/>
    <tableColumn id="10242" xr3:uid="{6A11652D-26EC-44A7-B4DC-246B9A3F1F83}" name="Column10242"/>
    <tableColumn id="10243" xr3:uid="{A2E81864-7299-42C1-B51F-5DFFC4D36301}" name="Column10243"/>
    <tableColumn id="10244" xr3:uid="{9C332439-480F-47D8-A249-C6F7829FC130}" name="Column10244"/>
    <tableColumn id="10245" xr3:uid="{F594F929-201F-4BD1-8F0B-710E857EFCC7}" name="Column10245"/>
    <tableColumn id="10246" xr3:uid="{F6B940F7-4A04-4FC8-946A-3EEB2541FFA1}" name="Column10246"/>
    <tableColumn id="10247" xr3:uid="{6DBD7157-B1E3-4D66-87CA-B4D2677D65AD}" name="Column10247"/>
    <tableColumn id="10248" xr3:uid="{5087D502-1635-41D8-9FCA-9123FA356D29}" name="Column10248"/>
    <tableColumn id="10249" xr3:uid="{9CB91041-BB2B-45BC-89C0-9931150AE169}" name="Column10249"/>
    <tableColumn id="10250" xr3:uid="{59C92634-5CA1-4E2B-BECA-BD17F57FC375}" name="Column10250"/>
    <tableColumn id="10251" xr3:uid="{80F6E446-2631-402C-BD81-6EC05D929B2F}" name="Column10251"/>
    <tableColumn id="10252" xr3:uid="{90D7B3CA-A4DF-454B-97F7-6528FBCD892A}" name="Column10252"/>
    <tableColumn id="10253" xr3:uid="{7D08A45A-FC19-468E-94C2-D050A3F0E6D3}" name="Column10253"/>
    <tableColumn id="10254" xr3:uid="{F8AFF668-C8C7-4771-A1BF-D7DA8F533CD1}" name="Column10254"/>
    <tableColumn id="10255" xr3:uid="{F03B61C6-DBF4-49B4-8B3B-16662B809A89}" name="Column10255"/>
    <tableColumn id="10256" xr3:uid="{D52BEA33-5B09-4DC1-86F9-1DECC1F25EB9}" name="Column10256"/>
    <tableColumn id="10257" xr3:uid="{7FC9EC6D-C317-4971-A5A5-AFBB53D0791E}" name="Column10257"/>
    <tableColumn id="10258" xr3:uid="{46656D4F-18A3-4849-BAC1-5C4D5858D885}" name="Column10258"/>
    <tableColumn id="10259" xr3:uid="{36F501B6-8B2F-454B-95B3-DBF78494E598}" name="Column10259"/>
    <tableColumn id="10260" xr3:uid="{0205AC6E-2DCA-4760-A080-326A42DFF318}" name="Column10260"/>
    <tableColumn id="10261" xr3:uid="{796C6E8F-71BA-4D88-A272-22FE8EB55EA9}" name="Column10261"/>
    <tableColumn id="10262" xr3:uid="{2B5A1859-A4E5-464A-816C-D9E53A18B949}" name="Column10262"/>
    <tableColumn id="10263" xr3:uid="{4120A8D0-9AAC-45DB-99ED-D5AE73200C6D}" name="Column10263"/>
    <tableColumn id="10264" xr3:uid="{98AB1691-A2D7-4DD9-8F64-08AEE378D5EC}" name="Column10264"/>
    <tableColumn id="10265" xr3:uid="{632EC71F-B5FF-4BE4-BEEA-C2A0C709CDC2}" name="Column10265"/>
    <tableColumn id="10266" xr3:uid="{4B677748-AD80-44FA-8148-C508964D781D}" name="Column10266"/>
    <tableColumn id="10267" xr3:uid="{B3BBB2AB-D59E-4AD5-A269-49852476DA92}" name="Column10267"/>
    <tableColumn id="10268" xr3:uid="{5865A832-7F7D-495F-A917-91DF6ACC3C24}" name="Column10268"/>
    <tableColumn id="10269" xr3:uid="{C394B852-4409-4DC5-B76A-2F749C3A2EEF}" name="Column10269"/>
    <tableColumn id="10270" xr3:uid="{A88C07A9-58BC-424D-8922-6EEF56A8B0BF}" name="Column10270"/>
    <tableColumn id="10271" xr3:uid="{E6670C67-9D2C-411A-8700-4A6ADBA5A202}" name="Column10271"/>
    <tableColumn id="10272" xr3:uid="{80E5AF42-C93F-46AC-9233-05E365AC4BF2}" name="Column10272"/>
    <tableColumn id="10273" xr3:uid="{086172AD-6440-4557-A4A3-84C18E8F5E33}" name="Column10273"/>
    <tableColumn id="10274" xr3:uid="{D3CA4364-048A-4FC4-9720-D4B907FD6DA3}" name="Column10274"/>
    <tableColumn id="10275" xr3:uid="{EEA5209A-5FBD-4FAC-8A77-707507A19FF7}" name="Column10275"/>
    <tableColumn id="10276" xr3:uid="{641B561F-6533-438C-BED0-90B816AB80EE}" name="Column10276"/>
    <tableColumn id="10277" xr3:uid="{B471B4F8-2964-4B72-B829-FD76F5E5D2AE}" name="Column10277"/>
    <tableColumn id="10278" xr3:uid="{782BDB64-3365-4D49-A814-2D35AEBAB6A2}" name="Column10278"/>
    <tableColumn id="10279" xr3:uid="{2C8849C8-371B-4586-9E58-A22A916462D8}" name="Column10279"/>
    <tableColumn id="10280" xr3:uid="{4DB7A691-A41B-46D5-846A-57DF35029B1D}" name="Column10280"/>
    <tableColumn id="10281" xr3:uid="{5A580EBF-C3CA-4D45-BD84-EECB89CA3712}" name="Column10281"/>
    <tableColumn id="10282" xr3:uid="{75792257-7EF8-49C3-85F7-054A7C4F6306}" name="Column10282"/>
    <tableColumn id="10283" xr3:uid="{65CE8555-332D-4BF2-AE3A-C808489D7038}" name="Column10283"/>
    <tableColumn id="10284" xr3:uid="{BD60521B-20E6-46B1-8F14-4FEDC5F44BCE}" name="Column10284"/>
    <tableColumn id="10285" xr3:uid="{93B64988-B20F-4E94-A40B-EEBFB36EF99C}" name="Column10285"/>
    <tableColumn id="10286" xr3:uid="{50DC95BB-A78D-4AEF-B7F9-BCE7FE9FECCC}" name="Column10286"/>
    <tableColumn id="10287" xr3:uid="{CEC694F9-4F66-46AA-B089-463D90408420}" name="Column10287"/>
    <tableColumn id="10288" xr3:uid="{E816F7E9-9B8E-4FA0-B30B-4BB2DAD52D56}" name="Column10288"/>
    <tableColumn id="10289" xr3:uid="{211E150D-A5C4-4869-BF28-05FC6287ACC8}" name="Column10289"/>
    <tableColumn id="10290" xr3:uid="{14AE71DB-11CD-4979-99AC-84CCB6E3314D}" name="Column10290"/>
    <tableColumn id="10291" xr3:uid="{D9B31238-D6BA-40FC-8979-C18533D46309}" name="Column10291"/>
    <tableColumn id="10292" xr3:uid="{92581FAE-92CB-40A2-A227-DD5D41C6705D}" name="Column10292"/>
    <tableColumn id="10293" xr3:uid="{A4C6C114-22B4-4808-B690-20925990A95B}" name="Column10293"/>
    <tableColumn id="10294" xr3:uid="{3E3E555A-0A53-4EF7-8F78-FDEC7B2F9A79}" name="Column10294"/>
    <tableColumn id="10295" xr3:uid="{D27EE89C-21E1-4CA4-A3D3-1D6104B299D6}" name="Column10295"/>
    <tableColumn id="10296" xr3:uid="{1FEF134D-F428-4DBE-864B-200B5E38C920}" name="Column10296"/>
    <tableColumn id="10297" xr3:uid="{DD65D0D9-F670-4D5B-A2BB-5783DEB0230B}" name="Column10297"/>
    <tableColumn id="10298" xr3:uid="{62516E7D-B54E-4C5D-8653-794458477C29}" name="Column10298"/>
    <tableColumn id="10299" xr3:uid="{9E98F9AB-6483-4DB1-B5BA-AF1311B36AF0}" name="Column10299"/>
    <tableColumn id="10300" xr3:uid="{7E00BF98-8959-4311-BC22-C131B0C1326E}" name="Column10300"/>
    <tableColumn id="10301" xr3:uid="{99CA9457-9FD6-466B-AA81-A77531C8EE0B}" name="Column10301"/>
    <tableColumn id="10302" xr3:uid="{A453DD3E-493C-499C-A539-C70A923F8DFF}" name="Column10302"/>
    <tableColumn id="10303" xr3:uid="{79099FF4-403E-4F97-83AA-95081F8C981C}" name="Column10303"/>
    <tableColumn id="10304" xr3:uid="{A446205C-3E4C-46E7-A198-2AF2A1B37C74}" name="Column10304"/>
    <tableColumn id="10305" xr3:uid="{8FCC8719-5AB7-443E-B86E-42BBF9B8332E}" name="Column10305"/>
    <tableColumn id="10306" xr3:uid="{7AC53201-D3DC-4D9F-A81E-5DEB76291292}" name="Column10306"/>
    <tableColumn id="10307" xr3:uid="{297840ED-22C1-4C37-A3E0-F9412719BCA6}" name="Column10307"/>
    <tableColumn id="10308" xr3:uid="{962EEF90-8480-47F9-B0DE-EE12CCE23619}" name="Column10308"/>
    <tableColumn id="10309" xr3:uid="{72238523-CCAB-4229-932D-A8F050F45743}" name="Column10309"/>
    <tableColumn id="10310" xr3:uid="{E534321E-CC52-45F3-BCFE-82A149C474BD}" name="Column10310"/>
    <tableColumn id="10311" xr3:uid="{71127934-CBED-438D-ABA6-FD9C3DA14884}" name="Column10311"/>
    <tableColumn id="10312" xr3:uid="{B33ECEEE-7EB8-46C0-8C35-A285BCE6F09D}" name="Column10312"/>
    <tableColumn id="10313" xr3:uid="{6C222164-60CC-45EF-AF86-325A98C98DD0}" name="Column10313"/>
    <tableColumn id="10314" xr3:uid="{BEAC5979-2329-4B36-BF0F-D8426F32DB99}" name="Column10314"/>
    <tableColumn id="10315" xr3:uid="{FE049084-B9C0-44C5-903A-35479896D542}" name="Column10315"/>
    <tableColumn id="10316" xr3:uid="{1FC7D354-893F-4839-B77E-4D9462EAD62F}" name="Column10316"/>
    <tableColumn id="10317" xr3:uid="{EAC71653-7AF8-4815-A1AF-040CBE950FB6}" name="Column10317"/>
    <tableColumn id="10318" xr3:uid="{23E3CEE6-E98C-4CA4-9AAD-C378F5C0DA51}" name="Column10318"/>
    <tableColumn id="10319" xr3:uid="{D483760E-35FE-409F-B417-0D1FBD0DEA8B}" name="Column10319"/>
    <tableColumn id="10320" xr3:uid="{9A0480BD-8107-4003-A231-DDC9337F1F7B}" name="Column10320"/>
    <tableColumn id="10321" xr3:uid="{D5F6130C-2D2D-4A3C-ADBC-D669E1CA975C}" name="Column10321"/>
    <tableColumn id="10322" xr3:uid="{7AD9A062-5F7C-448C-B571-F80405268DDD}" name="Column10322"/>
    <tableColumn id="10323" xr3:uid="{CEEE5E63-FDD6-46D3-B4B2-84CD1DBE921A}" name="Column10323"/>
    <tableColumn id="10324" xr3:uid="{546E209B-B450-4207-9315-A5703E42DD1D}" name="Column10324"/>
    <tableColumn id="10325" xr3:uid="{395C7280-23F7-4ED1-81D2-8A9246579069}" name="Column10325"/>
    <tableColumn id="10326" xr3:uid="{2031BF3F-5FE7-45C6-B6FE-43478DA2E048}" name="Column10326"/>
    <tableColumn id="10327" xr3:uid="{D368DDED-9FF8-40DD-BC3D-FD9D79C50E08}" name="Column10327"/>
    <tableColumn id="10328" xr3:uid="{B7EFEB4A-03E6-4263-971D-B8560FEE0559}" name="Column10328"/>
    <tableColumn id="10329" xr3:uid="{684F31E0-A9E7-4F3F-A6C4-9A5D6D0590BE}" name="Column10329"/>
    <tableColumn id="10330" xr3:uid="{2F565455-4ED8-4659-AB6C-BE0DF9241A10}" name="Column10330"/>
    <tableColumn id="10331" xr3:uid="{11DABD93-3CA4-4563-BE81-F0F7E88FC99C}" name="Column10331"/>
    <tableColumn id="10332" xr3:uid="{78DECBCB-CDC0-4018-90AF-996836A8F4BF}" name="Column10332"/>
    <tableColumn id="10333" xr3:uid="{D4D23DC1-95D4-495F-AA59-98A1A48ED132}" name="Column10333"/>
    <tableColumn id="10334" xr3:uid="{6396A5AE-C0C9-45A8-8900-088C4B3ADFD4}" name="Column10334"/>
    <tableColumn id="10335" xr3:uid="{D8E68B04-CCA4-4C01-AB18-596ABB189478}" name="Column10335"/>
    <tableColumn id="10336" xr3:uid="{B1717489-21CB-4450-AD7C-39F9E482A0DD}" name="Column10336"/>
    <tableColumn id="10337" xr3:uid="{30C18CE2-9528-419A-AD4A-55F1E0129671}" name="Column10337"/>
    <tableColumn id="10338" xr3:uid="{441D47F3-1F24-4174-80A4-869E181B432F}" name="Column10338"/>
    <tableColumn id="10339" xr3:uid="{FB09CE26-2DF8-4493-99D1-F909B221FCB2}" name="Column10339"/>
    <tableColumn id="10340" xr3:uid="{212D5C30-ABA2-4EBB-BEF3-5583D4D15BCE}" name="Column10340"/>
    <tableColumn id="10341" xr3:uid="{D4C8D882-5869-4050-8A77-0F3DA33F288E}" name="Column10341"/>
    <tableColumn id="10342" xr3:uid="{9702152F-CEDE-4DEE-883B-B137B7A28C72}" name="Column10342"/>
    <tableColumn id="10343" xr3:uid="{91409940-C3C9-4B9F-B527-9F8AF5860B81}" name="Column10343"/>
    <tableColumn id="10344" xr3:uid="{75284A38-2811-4C2C-AFF1-2249DA2A986A}" name="Column10344"/>
    <tableColumn id="10345" xr3:uid="{6037A9E9-E8BC-4556-B655-62BB65A9410E}" name="Column10345"/>
    <tableColumn id="10346" xr3:uid="{CB4A911A-7442-4B55-9902-0CEE217C2B73}" name="Column10346"/>
    <tableColumn id="10347" xr3:uid="{0E1538F3-CD86-4723-914D-38DAE0E7BEFA}" name="Column10347"/>
    <tableColumn id="10348" xr3:uid="{B8379020-FB2D-4AB1-8332-0839DE83E532}" name="Column10348"/>
    <tableColumn id="10349" xr3:uid="{3C51CDE4-1B67-4776-9D1D-A3BADCC66D3F}" name="Column10349"/>
    <tableColumn id="10350" xr3:uid="{71B858B4-CE07-464B-AC0F-3CE2825A8578}" name="Column10350"/>
    <tableColumn id="10351" xr3:uid="{2BD60FD2-E1D9-413C-90B9-01088FB3A850}" name="Column10351"/>
    <tableColumn id="10352" xr3:uid="{E628DC81-378A-49A5-80F2-751F7C0C81D4}" name="Column10352"/>
    <tableColumn id="10353" xr3:uid="{B18B2638-D01A-40D8-9712-1DF988DB2C5C}" name="Column10353"/>
    <tableColumn id="10354" xr3:uid="{037C6DCE-F522-4B26-A624-519A7E1889B2}" name="Column10354"/>
    <tableColumn id="10355" xr3:uid="{C89A89A5-1775-4BB1-A9DE-39F6CEE05FCB}" name="Column10355"/>
    <tableColumn id="10356" xr3:uid="{1F02550E-4966-45DA-BF91-E3FBE51E9337}" name="Column10356"/>
    <tableColumn id="10357" xr3:uid="{17FB2FF5-0D2F-4DF6-BF76-068A5B65926F}" name="Column10357"/>
    <tableColumn id="10358" xr3:uid="{50C1B6F6-7EC4-457A-85EA-7A2A140897AB}" name="Column10358"/>
    <tableColumn id="10359" xr3:uid="{25D4DFBF-66E0-4F34-978E-C35BB3994880}" name="Column10359"/>
    <tableColumn id="10360" xr3:uid="{A303FAA7-57DC-4224-A751-AE21E33B2787}" name="Column10360"/>
    <tableColumn id="10361" xr3:uid="{4CA388F9-3AEB-4AA0-8C3C-07528B673D8A}" name="Column10361"/>
    <tableColumn id="10362" xr3:uid="{86B78805-B2E6-4710-8476-0E66C06337B6}" name="Column10362"/>
    <tableColumn id="10363" xr3:uid="{82EEC03E-FCBA-4297-B2C7-4D75A6D833B5}" name="Column10363"/>
    <tableColumn id="10364" xr3:uid="{32BC3F90-8E22-44BE-AD06-24A48DBBFDAA}" name="Column10364"/>
    <tableColumn id="10365" xr3:uid="{D9188084-1D14-40FF-A7FB-9C0B576119EA}" name="Column10365"/>
    <tableColumn id="10366" xr3:uid="{3EADC650-4EF8-46DD-8E88-D7C2A0B6CF72}" name="Column10366"/>
    <tableColumn id="10367" xr3:uid="{20F75903-2B06-4253-93EB-77EAA6BAA56F}" name="Column10367"/>
    <tableColumn id="10368" xr3:uid="{212A4E3C-BD4C-4F7C-99D9-2183218E430A}" name="Column10368"/>
    <tableColumn id="10369" xr3:uid="{49CBA1B9-FA68-4FB5-ADAB-474C565CC458}" name="Column10369"/>
    <tableColumn id="10370" xr3:uid="{595F5E20-D4E7-44E2-A14E-D12694CF9650}" name="Column10370"/>
    <tableColumn id="10371" xr3:uid="{65F69030-213A-4EA3-B106-ECB6C2465531}" name="Column10371"/>
    <tableColumn id="10372" xr3:uid="{20531E78-0D34-4A0C-80C2-076D63A3CA2B}" name="Column10372"/>
    <tableColumn id="10373" xr3:uid="{461D377A-ED64-46A7-BF97-CB55AA435C2F}" name="Column10373"/>
    <tableColumn id="10374" xr3:uid="{1D66FF7F-BA98-4B1B-B23D-820AD275D107}" name="Column10374"/>
    <tableColumn id="10375" xr3:uid="{7EE8EB52-E3CA-4C35-8FA0-FFA29F2EF44B}" name="Column10375"/>
    <tableColumn id="10376" xr3:uid="{B026415D-ACD1-4BA9-B8B6-2AFE877FAF7C}" name="Column10376"/>
    <tableColumn id="10377" xr3:uid="{30046217-5738-4BF9-8F9D-3F9921660E83}" name="Column10377"/>
    <tableColumn id="10378" xr3:uid="{4B6890E1-AC2B-42C1-B0D8-03E0AA96169E}" name="Column10378"/>
    <tableColumn id="10379" xr3:uid="{7B1E7D02-50E1-4742-9032-606E08A2D451}" name="Column10379"/>
    <tableColumn id="10380" xr3:uid="{01B4AB66-8583-4664-8CDC-47E5868D59FA}" name="Column10380"/>
    <tableColumn id="10381" xr3:uid="{74B7AED9-1123-4CDF-9C71-ABB671FC7F43}" name="Column10381"/>
    <tableColumn id="10382" xr3:uid="{774B0419-992C-46E3-AC18-694C6C582CFF}" name="Column10382"/>
    <tableColumn id="10383" xr3:uid="{773B3ACB-8F63-4D20-82EB-E934FC30A425}" name="Column10383"/>
    <tableColumn id="10384" xr3:uid="{0C997651-1BB4-4376-9405-70019B02C339}" name="Column10384"/>
    <tableColumn id="10385" xr3:uid="{AFA20754-CB59-4B88-BFBE-03751F9B2A2D}" name="Column10385"/>
    <tableColumn id="10386" xr3:uid="{C2C6EC09-1FDF-452F-AA78-6AF09123E005}" name="Column10386"/>
    <tableColumn id="10387" xr3:uid="{D0707D80-E49A-4B76-82BE-3C4812CB2CB1}" name="Column10387"/>
    <tableColumn id="10388" xr3:uid="{C062C8AD-47B6-4682-A593-FF41BCBDC0C9}" name="Column10388"/>
    <tableColumn id="10389" xr3:uid="{72973C18-1263-41FE-8ADF-A843E719149C}" name="Column10389"/>
    <tableColumn id="10390" xr3:uid="{F9E1ED3E-6A7D-407C-B661-A3AEB6FE832A}" name="Column10390"/>
    <tableColumn id="10391" xr3:uid="{D0369A20-97AF-4D6C-9CF1-085AB95908ED}" name="Column10391"/>
    <tableColumn id="10392" xr3:uid="{18095016-CCFD-4C75-9C69-E2B0B5DCDD07}" name="Column10392"/>
    <tableColumn id="10393" xr3:uid="{C2B28292-06F4-46BF-A6B4-6CCF7F47BC76}" name="Column10393"/>
    <tableColumn id="10394" xr3:uid="{793BDB95-4D1F-47E0-9803-509CF4789C86}" name="Column10394"/>
    <tableColumn id="10395" xr3:uid="{236FBEB2-0C15-43F7-835C-1E1D3CC9F632}" name="Column10395"/>
    <tableColumn id="10396" xr3:uid="{513B796B-39B8-46BF-8A07-4A2878C312DB}" name="Column10396"/>
    <tableColumn id="10397" xr3:uid="{2EF1374C-713F-4CA1-B704-3916D0844939}" name="Column10397"/>
    <tableColumn id="10398" xr3:uid="{C0AD04CB-25C5-424A-BDA3-0A1AA81A87E3}" name="Column10398"/>
    <tableColumn id="10399" xr3:uid="{6190ADF2-F5A8-4B9B-84C8-C4FBDBE69417}" name="Column10399"/>
    <tableColumn id="10400" xr3:uid="{11595433-D818-4EDC-A53B-8BA7D0443282}" name="Column10400"/>
    <tableColumn id="10401" xr3:uid="{04B9D669-C89C-4AB9-8BF4-C28720051683}" name="Column10401"/>
    <tableColumn id="10402" xr3:uid="{C8A89441-7FBC-4669-A4AB-68A2E6F2BDAD}" name="Column10402"/>
    <tableColumn id="10403" xr3:uid="{A0755555-1E55-461E-AF16-4F81A3E2BCA5}" name="Column10403"/>
    <tableColumn id="10404" xr3:uid="{B716D060-F337-43CD-A161-ECC52CD8A1F4}" name="Column10404"/>
    <tableColumn id="10405" xr3:uid="{72B6807E-A868-4B47-AB06-A20CBFBD9A6F}" name="Column10405"/>
    <tableColumn id="10406" xr3:uid="{5C683506-4476-4857-8C70-0C62CB740427}" name="Column10406"/>
    <tableColumn id="10407" xr3:uid="{4AFD8143-5043-4602-8817-6CE5AFCB4317}" name="Column10407"/>
    <tableColumn id="10408" xr3:uid="{B4207615-A308-4FAF-940D-EDCC99A609EB}" name="Column10408"/>
    <tableColumn id="10409" xr3:uid="{E23AF166-5D15-41A7-A86D-8B3A591B9DCE}" name="Column10409"/>
    <tableColumn id="10410" xr3:uid="{556A1E95-0141-42CB-B40C-EA5D7CDB8250}" name="Column10410"/>
    <tableColumn id="10411" xr3:uid="{95770BE0-97AC-4849-A2AF-8D1BD25E9754}" name="Column10411"/>
    <tableColumn id="10412" xr3:uid="{D688B86C-892F-4AA9-B762-B273D66B239A}" name="Column10412"/>
    <tableColumn id="10413" xr3:uid="{9F415262-B3F2-4F13-8671-8D60CFF3CDBF}" name="Column10413"/>
    <tableColumn id="10414" xr3:uid="{CFC72796-0FEB-4F50-B077-21718E307E43}" name="Column10414"/>
    <tableColumn id="10415" xr3:uid="{2A2D898A-2B5B-41FF-B052-467A9FCB68A4}" name="Column10415"/>
    <tableColumn id="10416" xr3:uid="{CA941C43-C439-4308-AA9E-B2548074F8B9}" name="Column10416"/>
    <tableColumn id="10417" xr3:uid="{5C1391B4-EDF7-4AE8-83A5-025FD5BC8FC6}" name="Column10417"/>
    <tableColumn id="10418" xr3:uid="{0C6E64A3-40F1-4BE9-B3DD-A327A26B2697}" name="Column10418"/>
    <tableColumn id="10419" xr3:uid="{55EB647F-4CDC-462D-86C6-896A007C60FF}" name="Column10419"/>
    <tableColumn id="10420" xr3:uid="{F0BB9E93-0BF4-4510-BD2B-FB1000C28531}" name="Column10420"/>
    <tableColumn id="10421" xr3:uid="{FB360984-0FAC-4BAC-AA1C-B40413FFEB1A}" name="Column10421"/>
    <tableColumn id="10422" xr3:uid="{E8776EB2-A760-4C6D-9FE8-E1935DCC05C1}" name="Column10422"/>
    <tableColumn id="10423" xr3:uid="{F1B361CA-E62D-4D16-841D-7AB0E7FD2AA6}" name="Column10423"/>
    <tableColumn id="10424" xr3:uid="{D15AB684-A00B-4C25-AFEC-651871006A61}" name="Column10424"/>
    <tableColumn id="10425" xr3:uid="{9F36F827-0432-41F6-9FA7-726C19CDF6AB}" name="Column10425"/>
    <tableColumn id="10426" xr3:uid="{DDD90DB2-E723-4608-A373-EE2F164CA286}" name="Column10426"/>
    <tableColumn id="10427" xr3:uid="{B43B53D3-5DCB-4BC6-BA12-C983B1D042DE}" name="Column10427"/>
    <tableColumn id="10428" xr3:uid="{697B20E5-65CA-4B48-A1CE-09934C939D4F}" name="Column10428"/>
    <tableColumn id="10429" xr3:uid="{DC8441CA-6F92-49EA-8F81-487F0B61CBAC}" name="Column10429"/>
    <tableColumn id="10430" xr3:uid="{3E6501A0-A472-4573-BF86-8EA3FC0B623D}" name="Column10430"/>
    <tableColumn id="10431" xr3:uid="{15508712-12F2-44C1-B64E-B9E61C2ACD64}" name="Column10431"/>
    <tableColumn id="10432" xr3:uid="{48B143D4-6E87-463E-8DC7-7C9C58714518}" name="Column10432"/>
    <tableColumn id="10433" xr3:uid="{B05DBE78-FEB3-41BE-9DDE-250F1A7BA460}" name="Column10433"/>
    <tableColumn id="10434" xr3:uid="{28E04070-5FA9-43C1-A53A-B2DE17FC47FB}" name="Column10434"/>
    <tableColumn id="10435" xr3:uid="{5EF47E6A-76EA-4C35-8B3A-D9B1B66C56EC}" name="Column10435"/>
    <tableColumn id="10436" xr3:uid="{8183B546-0A15-4B61-9209-BAB911C1ECA7}" name="Column10436"/>
    <tableColumn id="10437" xr3:uid="{BEDBB4F2-B555-48B5-91E2-37DAB2E9D375}" name="Column10437"/>
    <tableColumn id="10438" xr3:uid="{F0EC8BE0-4791-45CC-86DB-A89E619C1768}" name="Column10438"/>
    <tableColumn id="10439" xr3:uid="{403AF594-F5A2-4C5C-8320-881420DCAC22}" name="Column10439"/>
    <tableColumn id="10440" xr3:uid="{F2F25181-C323-41AB-877A-A3AC0499A07D}" name="Column10440"/>
    <tableColumn id="10441" xr3:uid="{B38EE698-689E-41DA-9A6B-A2EF2A1A8277}" name="Column10441"/>
    <tableColumn id="10442" xr3:uid="{FD83E09D-8E24-4C06-84B1-140A45B37387}" name="Column10442"/>
    <tableColumn id="10443" xr3:uid="{5967B381-56C4-4C83-A627-2C213A3A393C}" name="Column10443"/>
    <tableColumn id="10444" xr3:uid="{0392C402-BE5A-4894-81AC-7385701A8DBE}" name="Column10444"/>
    <tableColumn id="10445" xr3:uid="{5E975C6A-17AC-4ED5-8B67-44DB3632A934}" name="Column10445"/>
    <tableColumn id="10446" xr3:uid="{E3CBA20D-5500-4BC4-82C2-88C961889B34}" name="Column10446"/>
    <tableColumn id="10447" xr3:uid="{3CE15436-EC6D-41ED-BD8D-4B4535358AEF}" name="Column10447"/>
    <tableColumn id="10448" xr3:uid="{5496CD92-3382-4BB1-842A-8AEFC67E3AD6}" name="Column10448"/>
    <tableColumn id="10449" xr3:uid="{CA169A0E-BEB0-4B5E-B8E1-9CA408F0433C}" name="Column10449"/>
    <tableColumn id="10450" xr3:uid="{1D7553CC-AA02-4D91-BB5A-7C69E9CA4DDE}" name="Column10450"/>
    <tableColumn id="10451" xr3:uid="{1441B71A-F4EB-47C0-BAFC-F0678E89053A}" name="Column10451"/>
    <tableColumn id="10452" xr3:uid="{9CCDB164-9FAA-4847-83BC-1F20A49E32CC}" name="Column10452"/>
    <tableColumn id="10453" xr3:uid="{7A30B8C3-EE73-48EB-9436-BE1C0AA0BD00}" name="Column10453"/>
    <tableColumn id="10454" xr3:uid="{EF5BE01D-FACF-4A0C-8420-AF95C18F715C}" name="Column10454"/>
    <tableColumn id="10455" xr3:uid="{DA444569-515F-46B5-BAEB-5C22398DD668}" name="Column10455"/>
    <tableColumn id="10456" xr3:uid="{34B0279B-3DD3-4B95-BBB6-611ED367A979}" name="Column10456"/>
    <tableColumn id="10457" xr3:uid="{F57E7ECA-93EA-42EB-B709-F359A7F52F0E}" name="Column10457"/>
    <tableColumn id="10458" xr3:uid="{260B144F-98CA-4CB2-A45A-526C2735CD42}" name="Column10458"/>
    <tableColumn id="10459" xr3:uid="{CCE327AE-05B3-4D80-BBF7-4F6940B2B553}" name="Column10459"/>
    <tableColumn id="10460" xr3:uid="{66AFBD64-CCC0-43E3-9506-EB47F91F9376}" name="Column10460"/>
    <tableColumn id="10461" xr3:uid="{E7680673-48FE-480B-9E64-AAEE76BBBDF2}" name="Column10461"/>
    <tableColumn id="10462" xr3:uid="{B265CBBD-0599-4331-947E-968A437A0664}" name="Column10462"/>
    <tableColumn id="10463" xr3:uid="{8C061D97-725F-4CB3-AB9F-EA38B78983EA}" name="Column10463"/>
    <tableColumn id="10464" xr3:uid="{2666689B-87AE-4A51-B8B0-D8F833B40DB0}" name="Column10464"/>
    <tableColumn id="10465" xr3:uid="{683E419B-4FB3-47B9-941C-6A436944A605}" name="Column10465"/>
    <tableColumn id="10466" xr3:uid="{E41FFEF1-41DD-49D9-83B8-62B6C33DF039}" name="Column10466"/>
    <tableColumn id="10467" xr3:uid="{2E0E8C32-C63D-45A9-A31C-439541C8A465}" name="Column10467"/>
    <tableColumn id="10468" xr3:uid="{B38510FA-2DB2-4A62-97AC-614ECD784D42}" name="Column10468"/>
    <tableColumn id="10469" xr3:uid="{6EFA9B79-8C23-49A5-BA8E-C59672D548F1}" name="Column10469"/>
    <tableColumn id="10470" xr3:uid="{429B17E8-88D6-4741-BC31-D9508F867B08}" name="Column10470"/>
    <tableColumn id="10471" xr3:uid="{AE20102F-703B-4F32-9641-9C526B361150}" name="Column10471"/>
    <tableColumn id="10472" xr3:uid="{843498FE-F8CA-4768-9E34-83848C8D4F50}" name="Column10472"/>
    <tableColumn id="10473" xr3:uid="{B8E143B7-F5A2-4E33-8FA8-72237E268D5D}" name="Column10473"/>
    <tableColumn id="10474" xr3:uid="{FBAABA8D-CD3C-4955-8F24-4C7698B815F1}" name="Column10474"/>
    <tableColumn id="10475" xr3:uid="{F89725B5-59EB-404A-AF70-65F5FD8B4EFB}" name="Column10475"/>
    <tableColumn id="10476" xr3:uid="{BF9181C0-901A-40B1-B250-AB3202B940DC}" name="Column10476"/>
    <tableColumn id="10477" xr3:uid="{845E4C46-A99D-4C3E-B5F3-4B0D9052713E}" name="Column10477"/>
    <tableColumn id="10478" xr3:uid="{5F284A87-DBDE-446F-A854-DE3742BCD8C9}" name="Column10478"/>
    <tableColumn id="10479" xr3:uid="{85A1B143-D307-4513-B843-0184473F5CFC}" name="Column10479"/>
    <tableColumn id="10480" xr3:uid="{350B81CF-A7E9-4B0C-92CB-8987C9210B9D}" name="Column10480"/>
    <tableColumn id="10481" xr3:uid="{46464F7E-6378-45AA-A4D0-4A8E67ABDF5A}" name="Column10481"/>
    <tableColumn id="10482" xr3:uid="{26176F57-CD0A-48E0-BF7A-E63966C71D66}" name="Column10482"/>
    <tableColumn id="10483" xr3:uid="{457AB7EF-0027-4BBC-BB2E-CC6E847FF071}" name="Column10483"/>
    <tableColumn id="10484" xr3:uid="{AE4146F2-F1BD-4203-9646-A3A70E2C897F}" name="Column10484"/>
    <tableColumn id="10485" xr3:uid="{B37E9606-7ED5-4801-BC5E-62A14CA5EBE4}" name="Column10485"/>
    <tableColumn id="10486" xr3:uid="{410A5016-5610-4108-944A-9F977FDE221B}" name="Column10486"/>
    <tableColumn id="10487" xr3:uid="{22BD2D59-7788-4206-98B1-355937128899}" name="Column10487"/>
    <tableColumn id="10488" xr3:uid="{9FF0F615-1DDA-4798-95AE-EE630AAEE14F}" name="Column10488"/>
    <tableColumn id="10489" xr3:uid="{A7F39CBF-D6CA-433C-BBB9-596567E350BD}" name="Column10489"/>
    <tableColumn id="10490" xr3:uid="{D46DFE6A-0EF2-4430-B00D-D9838468A0E3}" name="Column10490"/>
    <tableColumn id="10491" xr3:uid="{AD9BDA39-C2E3-44E2-B58D-8674E2CEE5F7}" name="Column10491"/>
    <tableColumn id="10492" xr3:uid="{2493B59C-FF4E-4B40-A091-AD4832E8C510}" name="Column10492"/>
    <tableColumn id="10493" xr3:uid="{326A9887-C3B6-4BE6-8CB6-461C5881FC7B}" name="Column10493"/>
    <tableColumn id="10494" xr3:uid="{3F5E39F9-A266-4977-B44C-53B790777FEE}" name="Column10494"/>
    <tableColumn id="10495" xr3:uid="{53B76C40-D8F1-43FB-A985-7302E01AD925}" name="Column10495"/>
    <tableColumn id="10496" xr3:uid="{17C2178C-44F1-4EDF-A829-F7628A94CEF4}" name="Column10496"/>
    <tableColumn id="10497" xr3:uid="{2E40687E-0D9E-46DC-BCE6-8FE497780E1B}" name="Column10497"/>
    <tableColumn id="10498" xr3:uid="{8719F1AA-6D81-4487-BC0F-013894F5B536}" name="Column10498"/>
    <tableColumn id="10499" xr3:uid="{FA1E26A1-BBA3-4DF7-BA6B-F462544AB2BF}" name="Column10499"/>
    <tableColumn id="10500" xr3:uid="{90B506BF-7E17-460D-851D-B8C22A0ADCC2}" name="Column10500"/>
    <tableColumn id="10501" xr3:uid="{D554E7C3-237B-4ABE-BEDC-8C17BA2ED62B}" name="Column10501"/>
    <tableColumn id="10502" xr3:uid="{297D3BDD-7109-4C35-B469-4C9A904BFD86}" name="Column10502"/>
    <tableColumn id="10503" xr3:uid="{F6110ED4-6560-476A-81EC-61338BD5AB1E}" name="Column10503"/>
    <tableColumn id="10504" xr3:uid="{3AA5F3AE-DF0E-4E64-B70E-7AD77F848813}" name="Column10504"/>
    <tableColumn id="10505" xr3:uid="{1D4D68FB-48CF-47B0-9980-A776E94BA404}" name="Column10505"/>
    <tableColumn id="10506" xr3:uid="{D29877A6-15F5-4C3F-82BB-7AA321941188}" name="Column10506"/>
    <tableColumn id="10507" xr3:uid="{61D38757-7218-450D-B4B0-DAD332D7DA8C}" name="Column10507"/>
    <tableColumn id="10508" xr3:uid="{2FCEB543-9C16-4929-969C-0458F2EE32AA}" name="Column10508"/>
    <tableColumn id="10509" xr3:uid="{ED84C565-FAA2-446C-9702-2BCAF58C05F6}" name="Column10509"/>
    <tableColumn id="10510" xr3:uid="{10D65367-CD6C-4031-8B15-055E1718D2F9}" name="Column10510"/>
    <tableColumn id="10511" xr3:uid="{10EEBBA5-14A2-4D97-950A-928A09AD8B17}" name="Column10511"/>
    <tableColumn id="10512" xr3:uid="{2C1C9D4C-A5C7-4D33-9E61-5A32187A33C8}" name="Column10512"/>
    <tableColumn id="10513" xr3:uid="{170DD0A3-8324-4EAA-BD4E-9FD151F66807}" name="Column10513"/>
    <tableColumn id="10514" xr3:uid="{F298AF71-BDC1-46C4-9E8A-93919D4C9976}" name="Column10514"/>
    <tableColumn id="10515" xr3:uid="{F55AFA71-99E7-46BF-BEAF-73450C80D044}" name="Column10515"/>
    <tableColumn id="10516" xr3:uid="{FB9507C1-2573-41F1-94AE-57049716A077}" name="Column10516"/>
    <tableColumn id="10517" xr3:uid="{44DE78A7-A1D3-405D-8962-D118688E48D6}" name="Column10517"/>
    <tableColumn id="10518" xr3:uid="{50EA1DDC-CD26-40AA-8E2B-C244D2BE0034}" name="Column10518"/>
    <tableColumn id="10519" xr3:uid="{C652E081-4D9A-4CD6-88F3-AFF947421E5E}" name="Column10519"/>
    <tableColumn id="10520" xr3:uid="{EC2449FD-C3C7-4430-85A5-8B54E15AF1C0}" name="Column10520"/>
    <tableColumn id="10521" xr3:uid="{E963B6DB-A96B-47D2-B5A5-4711FBBCF418}" name="Column10521"/>
    <tableColumn id="10522" xr3:uid="{73EA6911-AA49-491A-83B8-52BABC1AA9F3}" name="Column10522"/>
    <tableColumn id="10523" xr3:uid="{CB0F5A5D-3BF9-46D2-8E55-D990379561E8}" name="Column10523"/>
    <tableColumn id="10524" xr3:uid="{2F171862-220B-4855-90DE-1E3E5E923B85}" name="Column10524"/>
    <tableColumn id="10525" xr3:uid="{E89B3A73-1922-4552-9647-F428EF69828A}" name="Column10525"/>
    <tableColumn id="10526" xr3:uid="{D25A9EAD-D1F4-4290-B327-8FB3C81055E3}" name="Column10526"/>
    <tableColumn id="10527" xr3:uid="{F0C00DEA-0D1A-4C31-8E48-6A08E4EF61D5}" name="Column10527"/>
    <tableColumn id="10528" xr3:uid="{0E063CD3-5798-479C-9A78-61D684D34669}" name="Column10528"/>
    <tableColumn id="10529" xr3:uid="{A24DA9F0-91DF-474D-AF49-B12E73F233D2}" name="Column10529"/>
    <tableColumn id="10530" xr3:uid="{43E25981-D761-4B26-B8B2-6A80237E3250}" name="Column10530"/>
    <tableColumn id="10531" xr3:uid="{4283E8D5-D3BA-4E73-B07B-4BF9281C036F}" name="Column10531"/>
    <tableColumn id="10532" xr3:uid="{23A1F03C-629C-4177-B302-C00E2A7B12F3}" name="Column10532"/>
    <tableColumn id="10533" xr3:uid="{A025A00F-D4EF-40E6-BA4C-F797A45CCBAC}" name="Column10533"/>
    <tableColumn id="10534" xr3:uid="{386F7DFA-EBF6-4A25-A066-83E732D4BF70}" name="Column10534"/>
    <tableColumn id="10535" xr3:uid="{B2275348-A212-4601-9AC5-224E73F3A15F}" name="Column10535"/>
    <tableColumn id="10536" xr3:uid="{F27E6ACC-271C-46A5-AAD5-C9A17E15D653}" name="Column10536"/>
    <tableColumn id="10537" xr3:uid="{1226E2B9-DE02-4901-8671-3E4E851941C3}" name="Column10537"/>
    <tableColumn id="10538" xr3:uid="{000ED8B7-4C8E-480A-9E5C-B703B1775A37}" name="Column10538"/>
    <tableColumn id="10539" xr3:uid="{C1A8039F-A1BF-412E-B40A-726EDA8E0765}" name="Column10539"/>
    <tableColumn id="10540" xr3:uid="{AF7F3A75-0108-46A7-8016-EE02CAC434BF}" name="Column10540"/>
    <tableColumn id="10541" xr3:uid="{6840161D-0C27-4F8A-A024-FC76136B5448}" name="Column10541"/>
    <tableColumn id="10542" xr3:uid="{BF99CCCA-D529-42B2-887B-ADD10958A4C0}" name="Column10542"/>
    <tableColumn id="10543" xr3:uid="{44D786B2-9E84-4A12-95AF-3FEAEA86244C}" name="Column10543"/>
    <tableColumn id="10544" xr3:uid="{904E5642-7D53-477F-8752-8094DE171121}" name="Column10544"/>
    <tableColumn id="10545" xr3:uid="{903DE03A-74B2-4C69-A4AC-84E5DEDCD794}" name="Column10545"/>
    <tableColumn id="10546" xr3:uid="{00D98598-9FA9-4F90-903D-372825D2BA9E}" name="Column10546"/>
    <tableColumn id="10547" xr3:uid="{6C7B9C8D-CFF5-4F5F-ABE7-740384CA731E}" name="Column10547"/>
    <tableColumn id="10548" xr3:uid="{460CE8DB-BC2E-42E2-A4BB-96FAD321AE57}" name="Column10548"/>
    <tableColumn id="10549" xr3:uid="{208A0033-BD74-41FF-8352-693A8BDBADFB}" name="Column10549"/>
    <tableColumn id="10550" xr3:uid="{D3AF4CB2-806A-4331-9DD3-E16BAAFAAD28}" name="Column10550"/>
    <tableColumn id="10551" xr3:uid="{4FC1739C-2C9F-458E-A68A-39A58778605F}" name="Column10551"/>
    <tableColumn id="10552" xr3:uid="{4CB571E9-E244-4FE1-A3B3-57E26AD99DE0}" name="Column10552"/>
    <tableColumn id="10553" xr3:uid="{0BC29C66-D28B-467C-9D13-9E0EDB15B244}" name="Column10553"/>
    <tableColumn id="10554" xr3:uid="{EBCEFEC1-8EE5-4A02-B7AC-4BF388912236}" name="Column10554"/>
    <tableColumn id="10555" xr3:uid="{47C228F8-ADE4-4771-8E37-FD426B091CCD}" name="Column10555"/>
    <tableColumn id="10556" xr3:uid="{2DE433BE-B42A-4925-A0E8-797211230781}" name="Column10556"/>
    <tableColumn id="10557" xr3:uid="{C4E498FE-2B6C-4915-B2AF-15587220DA5E}" name="Column10557"/>
    <tableColumn id="10558" xr3:uid="{DEC82D50-11BD-45CA-B49C-0646353501B5}" name="Column10558"/>
    <tableColumn id="10559" xr3:uid="{415B42CA-9102-45AA-BCEA-8F4B6FFDEF6E}" name="Column10559"/>
    <tableColumn id="10560" xr3:uid="{60EB305C-1098-44E0-965A-D95DC6A92E26}" name="Column10560"/>
    <tableColumn id="10561" xr3:uid="{501EA56F-C58C-4A1D-ABD1-FCC479B16787}" name="Column10561"/>
    <tableColumn id="10562" xr3:uid="{BEFE198F-DD79-4682-841E-24A96CA2FFB3}" name="Column10562"/>
    <tableColumn id="10563" xr3:uid="{A7F90CCA-6194-4DD5-8786-A1D97699D2AE}" name="Column10563"/>
    <tableColumn id="10564" xr3:uid="{EFB589B8-8F4C-41D3-9D46-856BEE868F05}" name="Column10564"/>
    <tableColumn id="10565" xr3:uid="{41B9FD20-C951-4E6B-BDC5-6E8ECD9145AB}" name="Column10565"/>
    <tableColumn id="10566" xr3:uid="{9C18CB7C-E59E-4137-81C1-8ECD300F8790}" name="Column10566"/>
    <tableColumn id="10567" xr3:uid="{F5A7FF49-E947-4474-A540-630EAE4E24D4}" name="Column10567"/>
    <tableColumn id="10568" xr3:uid="{D91053F8-5E96-49FE-A6B0-7EAB98EF2551}" name="Column10568"/>
    <tableColumn id="10569" xr3:uid="{11E55A3A-8DAF-4F39-A0D8-1CB25969B09A}" name="Column10569"/>
    <tableColumn id="10570" xr3:uid="{8052E493-DD67-4701-B1C9-2867B2A74A9C}" name="Column10570"/>
    <tableColumn id="10571" xr3:uid="{B226D2C3-3B63-4F89-9103-1744FF79369B}" name="Column10571"/>
    <tableColumn id="10572" xr3:uid="{D604344A-AE6F-43C4-8EC9-52223DA40BB2}" name="Column10572"/>
    <tableColumn id="10573" xr3:uid="{535AED4C-9E5F-476F-89BB-EBE36FAEB105}" name="Column10573"/>
    <tableColumn id="10574" xr3:uid="{794EA2FF-9850-4596-8AC1-505A662CEBAA}" name="Column10574"/>
    <tableColumn id="10575" xr3:uid="{B0A4D101-FF4A-4AF7-8B4C-5EE24E6F1ACE}" name="Column10575"/>
    <tableColumn id="10576" xr3:uid="{4CD566BD-2889-4C23-8E14-42C25869BBE1}" name="Column10576"/>
    <tableColumn id="10577" xr3:uid="{775FAEB8-941E-45D8-965D-2977403EC103}" name="Column10577"/>
    <tableColumn id="10578" xr3:uid="{61CAD7DA-26AA-4D14-9305-9BAA6F0EBB66}" name="Column10578"/>
    <tableColumn id="10579" xr3:uid="{DBFB925B-B6BC-4655-93A8-9D7EEAED9D0A}" name="Column10579"/>
    <tableColumn id="10580" xr3:uid="{85595C7E-BC42-41CC-B5B7-0C660A026B86}" name="Column10580"/>
    <tableColumn id="10581" xr3:uid="{504C5500-A885-4F41-AD15-0E177DC506C5}" name="Column10581"/>
    <tableColumn id="10582" xr3:uid="{09E35817-3319-4E6E-B978-E371819C1E9C}" name="Column10582"/>
    <tableColumn id="10583" xr3:uid="{90428A2F-F60E-4B60-85BB-B822CC898EBE}" name="Column10583"/>
    <tableColumn id="10584" xr3:uid="{D983198E-BB24-4FCF-B369-274306CF81E8}" name="Column10584"/>
    <tableColumn id="10585" xr3:uid="{EA6BBE9D-E77D-4763-99D2-52893C4585B6}" name="Column10585"/>
    <tableColumn id="10586" xr3:uid="{65D0DE51-28C2-4856-8AD3-F8527A4DB73B}" name="Column10586"/>
    <tableColumn id="10587" xr3:uid="{1BD3F985-AEEA-465F-9C8A-0445699CD30C}" name="Column10587"/>
    <tableColumn id="10588" xr3:uid="{257F4C1F-877D-4D7B-A796-0C50BFB62158}" name="Column10588"/>
    <tableColumn id="10589" xr3:uid="{100C17B7-8304-470B-84C2-CB0AA91D126B}" name="Column10589"/>
    <tableColumn id="10590" xr3:uid="{3E9569C5-5A4A-4188-A587-04B855A6C42B}" name="Column10590"/>
    <tableColumn id="10591" xr3:uid="{E8E7BD5A-7E4E-4CDF-B0E7-6D28D4B0AE59}" name="Column10591"/>
    <tableColumn id="10592" xr3:uid="{3086696C-5DB9-47BB-A18F-C4F96B8726B7}" name="Column10592"/>
    <tableColumn id="10593" xr3:uid="{7F135ABA-5995-4CC6-8ACE-E09BD1933D80}" name="Column10593"/>
    <tableColumn id="10594" xr3:uid="{BD45AE99-C038-4840-A8A3-56C81607627C}" name="Column10594"/>
    <tableColumn id="10595" xr3:uid="{544B8F5E-688E-469B-92BD-1BC105E59E24}" name="Column10595"/>
    <tableColumn id="10596" xr3:uid="{7D613EA4-BB8B-4A31-A30D-6206CEF90B2B}" name="Column10596"/>
    <tableColumn id="10597" xr3:uid="{071D562B-8460-491B-9EA9-C1D1B042DC25}" name="Column10597"/>
    <tableColumn id="10598" xr3:uid="{8D15BDE9-D884-4712-8161-24FEA27909F1}" name="Column10598"/>
    <tableColumn id="10599" xr3:uid="{EE720ABA-1D91-4DBB-9346-8FF4C60E1CA3}" name="Column10599"/>
    <tableColumn id="10600" xr3:uid="{1CE9319F-F068-4C85-B4D3-2F8417CE0A78}" name="Column10600"/>
    <tableColumn id="10601" xr3:uid="{6222D461-8928-450B-AA45-495A9DA631CA}" name="Column10601"/>
    <tableColumn id="10602" xr3:uid="{9C9D018F-4B18-42C5-BFDA-BF1574985218}" name="Column10602"/>
    <tableColumn id="10603" xr3:uid="{ED427FC9-533E-4A77-B194-994207D0025C}" name="Column10603"/>
    <tableColumn id="10604" xr3:uid="{CA86F4E1-DD8C-4010-8513-79B400D95F8F}" name="Column10604"/>
    <tableColumn id="10605" xr3:uid="{BCE9880D-E654-4B78-8F7E-2F227483B5A8}" name="Column10605"/>
    <tableColumn id="10606" xr3:uid="{7042F2B0-59B7-406B-96BC-FA030A1493E5}" name="Column10606"/>
    <tableColumn id="10607" xr3:uid="{94A59E6B-B8B8-41E6-ABAA-50A64A6CB84E}" name="Column10607"/>
    <tableColumn id="10608" xr3:uid="{A55E8EF4-18F9-43B6-BD0D-1663A8FD3D1B}" name="Column10608"/>
    <tableColumn id="10609" xr3:uid="{B43C9290-1BD8-4AC7-87F2-1C606A898FF7}" name="Column10609"/>
    <tableColumn id="10610" xr3:uid="{6B9F9DD0-023F-48E1-B4AB-E612EC09693B}" name="Column10610"/>
    <tableColumn id="10611" xr3:uid="{BF4D6C03-15C3-4D8D-A71B-E88BDDC76BF8}" name="Column10611"/>
    <tableColumn id="10612" xr3:uid="{7544F498-9444-423F-8137-BCBFE353EA20}" name="Column10612"/>
    <tableColumn id="10613" xr3:uid="{F5C53DEF-ED7B-432C-8994-403C921C2015}" name="Column10613"/>
    <tableColumn id="10614" xr3:uid="{8A4A25A8-BEB6-4ACF-954A-70FD7EE21CE8}" name="Column10614"/>
    <tableColumn id="10615" xr3:uid="{EC0F8AAC-91A5-4487-B58C-65D0438213C4}" name="Column10615"/>
    <tableColumn id="10616" xr3:uid="{315315FD-2784-47D4-94CA-4CD6A346F065}" name="Column10616"/>
    <tableColumn id="10617" xr3:uid="{CB0505E7-005C-45B1-B59D-7E167FD61B5D}" name="Column10617"/>
    <tableColumn id="10618" xr3:uid="{66ED1862-0BB2-4B5F-AB54-F4A5CAFAE6FF}" name="Column10618"/>
    <tableColumn id="10619" xr3:uid="{05186DDD-15F7-47C2-8CD1-43612D84B346}" name="Column10619"/>
    <tableColumn id="10620" xr3:uid="{15602A3D-F1DD-4006-A691-BD5A35A39C4D}" name="Column10620"/>
    <tableColumn id="10621" xr3:uid="{677C8715-3917-4C4E-93FC-8D3FD2A38EBA}" name="Column10621"/>
    <tableColumn id="10622" xr3:uid="{CC9D4373-FA86-4ECC-A26C-8848FC8FB1B3}" name="Column10622"/>
    <tableColumn id="10623" xr3:uid="{1DD4EFDB-862C-479D-B90B-FB528F43CB11}" name="Column10623"/>
    <tableColumn id="10624" xr3:uid="{2BCC963E-11DB-4E9F-902F-18CCAA1EBFF9}" name="Column10624"/>
    <tableColumn id="10625" xr3:uid="{3644A54C-62E9-4B73-BD21-30FCD04C7E53}" name="Column10625"/>
    <tableColumn id="10626" xr3:uid="{36548577-C98F-4B1A-BBD3-B6E687CA8FBB}" name="Column10626"/>
    <tableColumn id="10627" xr3:uid="{30F946AE-FD1B-4C1A-983C-13806C5B3494}" name="Column10627"/>
    <tableColumn id="10628" xr3:uid="{32BC9637-1578-4686-92D7-24C5B22EDC34}" name="Column10628"/>
    <tableColumn id="10629" xr3:uid="{FBCFB636-0B76-450E-9A61-89D615658471}" name="Column10629"/>
    <tableColumn id="10630" xr3:uid="{84241E43-B0DE-450C-8E78-3C2C7993D663}" name="Column10630"/>
    <tableColumn id="10631" xr3:uid="{76BB443F-3024-4D0C-9D2A-A45A2A0B24B6}" name="Column10631"/>
    <tableColumn id="10632" xr3:uid="{07E058E0-8612-4340-8A64-D067E2A20A75}" name="Column10632"/>
    <tableColumn id="10633" xr3:uid="{4F7B228D-5D8B-48E6-90E7-43255564C497}" name="Column10633"/>
    <tableColumn id="10634" xr3:uid="{80F1CF92-AB20-44B3-9CAE-5BB9797BFDD7}" name="Column10634"/>
    <tableColumn id="10635" xr3:uid="{A047EA3F-87C5-4E6C-9DD1-AD303B310AF4}" name="Column10635"/>
    <tableColumn id="10636" xr3:uid="{B477DA75-D4CA-40AA-AB7C-C45613D3AEC7}" name="Column10636"/>
    <tableColumn id="10637" xr3:uid="{676B6C10-C41D-4247-A9C1-78694E33BCD6}" name="Column10637"/>
    <tableColumn id="10638" xr3:uid="{78BBC9E5-BDF4-4501-B120-D83427F3DB0C}" name="Column10638"/>
    <tableColumn id="10639" xr3:uid="{17D66C41-9DB3-4F8F-B63F-B2A74C2D9A0D}" name="Column10639"/>
    <tableColumn id="10640" xr3:uid="{1486C56C-B58D-4E7F-9630-74B582BDA5C3}" name="Column10640"/>
    <tableColumn id="10641" xr3:uid="{C9694B55-7404-4AC0-B5DD-40779B682A7A}" name="Column10641"/>
    <tableColumn id="10642" xr3:uid="{75D65A90-3D1A-45C7-8035-D24BF043F6D3}" name="Column10642"/>
    <tableColumn id="10643" xr3:uid="{86DFCF63-5359-4803-81A9-944B3E5B58CF}" name="Column10643"/>
    <tableColumn id="10644" xr3:uid="{20F47A53-13ED-4E97-9035-67D965B75449}" name="Column10644"/>
    <tableColumn id="10645" xr3:uid="{01CBF702-F7FD-42F4-9EE9-B60448CD0290}" name="Column10645"/>
    <tableColumn id="10646" xr3:uid="{D880F56B-711A-4DBF-B93E-A0DE543A6178}" name="Column10646"/>
    <tableColumn id="10647" xr3:uid="{A7F5E391-56D2-454D-AC12-5AF696DC327E}" name="Column10647"/>
    <tableColumn id="10648" xr3:uid="{DAF352BB-0571-4413-84B3-DBB0C1A71DC4}" name="Column10648"/>
    <tableColumn id="10649" xr3:uid="{8BE0809F-9628-45A6-9670-837821DFEBDF}" name="Column10649"/>
    <tableColumn id="10650" xr3:uid="{CACFA4EF-1BD3-4C67-A202-2D5D75BFAFC0}" name="Column10650"/>
    <tableColumn id="10651" xr3:uid="{C94F85BC-8DE8-47EC-A340-A4A116EB7F05}" name="Column10651"/>
    <tableColumn id="10652" xr3:uid="{A5F86B11-E9CA-422D-91AF-0516AEA410D2}" name="Column10652"/>
    <tableColumn id="10653" xr3:uid="{B25CFA0D-8022-47D4-BFFF-424997C3DDD2}" name="Column10653"/>
    <tableColumn id="10654" xr3:uid="{30DC7285-0338-4F71-83C4-0E0800F8CDB5}" name="Column10654"/>
    <tableColumn id="10655" xr3:uid="{788DFB11-98ED-4C5F-B0EF-656B2A5385A0}" name="Column10655"/>
    <tableColumn id="10656" xr3:uid="{93280D3E-5A9B-4E6E-8F4B-D37A25A42C0E}" name="Column10656"/>
    <tableColumn id="10657" xr3:uid="{142D0E44-0DCF-475B-9935-A79353DF5D0F}" name="Column10657"/>
    <tableColumn id="10658" xr3:uid="{389E232E-D897-4B00-B73C-B6D95214DECB}" name="Column10658"/>
    <tableColumn id="10659" xr3:uid="{021EFAFF-2DE3-4D34-8723-CB955988E25B}" name="Column10659"/>
    <tableColumn id="10660" xr3:uid="{DF2063A4-20C7-4DD7-A2F7-3B9D3F6751BD}" name="Column10660"/>
    <tableColumn id="10661" xr3:uid="{B2443404-A2A8-4DFB-B072-B9D4399E98D5}" name="Column10661"/>
    <tableColumn id="10662" xr3:uid="{4C781769-4267-4430-8FF8-599235A0A30F}" name="Column10662"/>
    <tableColumn id="10663" xr3:uid="{DEDDD802-7064-41F2-912D-CC934BC39D63}" name="Column10663"/>
    <tableColumn id="10664" xr3:uid="{A39F82E2-B2DC-4BBF-BC3C-B69151E56C58}" name="Column10664"/>
    <tableColumn id="10665" xr3:uid="{31F3B7D2-8F22-44A7-895C-680DDB44541A}" name="Column10665"/>
    <tableColumn id="10666" xr3:uid="{56899B0D-FCFD-48E8-9DE3-C41B07EAB1A8}" name="Column10666"/>
    <tableColumn id="10667" xr3:uid="{71920ED4-36C8-407B-A962-86EF03058971}" name="Column10667"/>
    <tableColumn id="10668" xr3:uid="{16C01F0F-575C-4BE3-8926-7A5F34B0E98F}" name="Column10668"/>
    <tableColumn id="10669" xr3:uid="{00A3D1F5-1912-46CF-9F2C-AD06A4B9410C}" name="Column10669"/>
    <tableColumn id="10670" xr3:uid="{9BCA2BBC-F0E1-4493-9C3A-30A16091E203}" name="Column10670"/>
    <tableColumn id="10671" xr3:uid="{8A281C83-8A69-4B97-B40E-EAA9B5A8C327}" name="Column10671"/>
    <tableColumn id="10672" xr3:uid="{C99EFA47-9EE2-4622-8AD2-BB1EACA68A0A}" name="Column10672"/>
    <tableColumn id="10673" xr3:uid="{29919857-5738-40E2-8839-599A2E99A74B}" name="Column10673"/>
    <tableColumn id="10674" xr3:uid="{0D9A72F1-DA07-426C-8DE7-D5467E17679F}" name="Column10674"/>
    <tableColumn id="10675" xr3:uid="{8067DD1A-44F3-4133-91E8-756F98023340}" name="Column10675"/>
    <tableColumn id="10676" xr3:uid="{8288010F-0F49-49A1-9113-62DC1C18B769}" name="Column10676"/>
    <tableColumn id="10677" xr3:uid="{44455F13-B68B-4661-97E6-0CD59449C945}" name="Column10677"/>
    <tableColumn id="10678" xr3:uid="{0D06E83F-2141-42F5-B9D4-4C5320EA541F}" name="Column10678"/>
    <tableColumn id="10679" xr3:uid="{3D42B4B8-C763-44E5-9EA8-C1EE54FD63C1}" name="Column10679"/>
    <tableColumn id="10680" xr3:uid="{8B3BEA26-7A6B-4EFC-AA3C-C01D3F56880A}" name="Column10680"/>
    <tableColumn id="10681" xr3:uid="{E78DD95F-F6F0-4F70-B5B3-41608AF73FFA}" name="Column10681"/>
    <tableColumn id="10682" xr3:uid="{E938DE08-F8C8-432E-8839-EDD832C442F7}" name="Column10682"/>
    <tableColumn id="10683" xr3:uid="{27C5F61A-5675-4CA1-9D2A-EAE9979215A5}" name="Column10683"/>
    <tableColumn id="10684" xr3:uid="{07EE3DD1-20C3-4BE2-A096-665D7578F98B}" name="Column10684"/>
    <tableColumn id="10685" xr3:uid="{8C71D56F-67C0-4637-AA79-E592C356BABB}" name="Column10685"/>
    <tableColumn id="10686" xr3:uid="{F773E0AB-D516-48B1-B322-5EBFE0731774}" name="Column10686"/>
    <tableColumn id="10687" xr3:uid="{1D70A023-B741-46DA-B888-E5F89E824ED7}" name="Column10687"/>
    <tableColumn id="10688" xr3:uid="{737D301F-6817-4071-B08A-18ACEE8AA93B}" name="Column10688"/>
    <tableColumn id="10689" xr3:uid="{F466900E-C3A6-460F-819C-206E9FF3A03B}" name="Column10689"/>
    <tableColumn id="10690" xr3:uid="{2764EC56-E994-48D4-9BC4-9743D2F0CA61}" name="Column10690"/>
    <tableColumn id="10691" xr3:uid="{0FAB70F1-128C-443E-A826-EFADE128E7B6}" name="Column10691"/>
    <tableColumn id="10692" xr3:uid="{EC58C493-FD09-4CB3-9F9D-B5BDDF688077}" name="Column10692"/>
    <tableColumn id="10693" xr3:uid="{1AB02388-9071-4EC9-9B3D-F2338148F6BC}" name="Column10693"/>
    <tableColumn id="10694" xr3:uid="{085DBC9E-BD7F-4527-8104-27212B192018}" name="Column10694"/>
    <tableColumn id="10695" xr3:uid="{BD66D63B-A8A7-456B-887A-DFEE1B0671CE}" name="Column10695"/>
    <tableColumn id="10696" xr3:uid="{B14A80AB-B3A8-43BA-A8AA-08ECD1174147}" name="Column10696"/>
    <tableColumn id="10697" xr3:uid="{294517C6-AE9C-4A9C-BF68-BF246FD771A4}" name="Column10697"/>
    <tableColumn id="10698" xr3:uid="{6CDA3F19-B2EE-4917-ACF9-44C3F4A0AB1C}" name="Column10698"/>
    <tableColumn id="10699" xr3:uid="{251BB43F-BAC0-4BC7-8EC9-A65A1EC609B5}" name="Column10699"/>
    <tableColumn id="10700" xr3:uid="{E45E81F5-25F9-4892-92AB-3ABE4441DC2F}" name="Column10700"/>
    <tableColumn id="10701" xr3:uid="{BBCC731F-85F0-4672-8A75-297A8C2EA782}" name="Column10701"/>
    <tableColumn id="10702" xr3:uid="{78BAB33D-CCA5-452D-ACA3-4805CC3F849E}" name="Column10702"/>
    <tableColumn id="10703" xr3:uid="{BCE63FDA-3F6B-426F-A21E-6BAACD5EA23B}" name="Column10703"/>
    <tableColumn id="10704" xr3:uid="{C1DF9CF9-D85E-4ECC-A76B-8AFAC1641EE3}" name="Column10704"/>
    <tableColumn id="10705" xr3:uid="{8C82B874-27BE-413D-B46F-5E245E21F30A}" name="Column10705"/>
    <tableColumn id="10706" xr3:uid="{09C47B42-9AA4-450B-ABD4-E3859E3F7B81}" name="Column10706"/>
    <tableColumn id="10707" xr3:uid="{6F0B68D0-CB1C-486E-8025-B120AF34E2C0}" name="Column10707"/>
    <tableColumn id="10708" xr3:uid="{EA052E30-C065-452C-BA67-5822E3F65809}" name="Column10708"/>
    <tableColumn id="10709" xr3:uid="{9C830C36-6C51-4E2C-9E0F-CF7A414B8527}" name="Column10709"/>
    <tableColumn id="10710" xr3:uid="{E36AE56A-42A2-4AA7-AF98-5A490CB5D69A}" name="Column10710"/>
    <tableColumn id="10711" xr3:uid="{8CB761B9-5CAE-4FA9-8EF0-443D53DCBB66}" name="Column10711"/>
    <tableColumn id="10712" xr3:uid="{E0920435-8A92-46DB-9262-BA67477DEA5C}" name="Column10712"/>
    <tableColumn id="10713" xr3:uid="{EADB120C-DFA0-461D-9F23-173B19998FEA}" name="Column10713"/>
    <tableColumn id="10714" xr3:uid="{604B7BA2-699D-4BE5-AF7B-47A2FF4406CB}" name="Column10714"/>
    <tableColumn id="10715" xr3:uid="{C90D0C1E-C894-49A6-923E-8C6890EAF0CC}" name="Column10715"/>
    <tableColumn id="10716" xr3:uid="{E4446ECD-66F6-4B20-921B-A4CBFB0FEC93}" name="Column10716"/>
    <tableColumn id="10717" xr3:uid="{0ED2834B-5014-46E0-8750-DDA3072CFBF8}" name="Column10717"/>
    <tableColumn id="10718" xr3:uid="{90F6F523-755C-4F08-8A47-43E9E5F06C8C}" name="Column10718"/>
    <tableColumn id="10719" xr3:uid="{B8B71E4E-2DD6-4D2F-A576-BF992FEBDA4C}" name="Column10719"/>
    <tableColumn id="10720" xr3:uid="{B2189717-CF76-410A-94AA-299B37E04048}" name="Column10720"/>
    <tableColumn id="10721" xr3:uid="{38B7F807-7D84-42E2-8B3B-AFDB97142461}" name="Column10721"/>
    <tableColumn id="10722" xr3:uid="{D8494268-A7FC-4A9B-A47E-4F8A9E31CD1E}" name="Column10722"/>
    <tableColumn id="10723" xr3:uid="{F7678B62-D968-4A33-A754-D605A9FB44B4}" name="Column10723"/>
    <tableColumn id="10724" xr3:uid="{71F9FDE8-0C27-464A-A4D7-9D4E6B49B3B2}" name="Column10724"/>
    <tableColumn id="10725" xr3:uid="{1A573B67-B2D8-44D9-A05D-867EEAB622EC}" name="Column10725"/>
    <tableColumn id="10726" xr3:uid="{4A1E204F-71CA-4B22-A5A4-B836F4FBFAAC}" name="Column10726"/>
    <tableColumn id="10727" xr3:uid="{8C1DDB80-0867-47C2-B98E-996BEC54EEEA}" name="Column10727"/>
    <tableColumn id="10728" xr3:uid="{6294D560-FC99-4AC7-BFE8-FCC4E3FB60C0}" name="Column10728"/>
    <tableColumn id="10729" xr3:uid="{F7BF2D8A-90EA-4DB1-8B87-9555FAE96BA4}" name="Column10729"/>
    <tableColumn id="10730" xr3:uid="{E99730A7-847F-4515-A400-7D3528CA079E}" name="Column10730"/>
    <tableColumn id="10731" xr3:uid="{7C5AF7E4-5DAB-4B65-8300-D2EC2716694E}" name="Column10731"/>
    <tableColumn id="10732" xr3:uid="{FD2315B4-5296-4C12-A0E0-4D1B530424D2}" name="Column10732"/>
    <tableColumn id="10733" xr3:uid="{97F66943-84AF-4395-9260-AB4BA266F323}" name="Column10733"/>
    <tableColumn id="10734" xr3:uid="{B8F2EB22-C14D-4F63-88AE-F1587F6317C0}" name="Column10734"/>
    <tableColumn id="10735" xr3:uid="{B5AA1CF2-0A77-4C8D-A271-F0F24A30A2E8}" name="Column10735"/>
    <tableColumn id="10736" xr3:uid="{04BCB654-75CD-4E6F-B2EB-F92AFCF76D0F}" name="Column10736"/>
    <tableColumn id="10737" xr3:uid="{4A363DFA-6EF9-4441-BABB-939E23B4973B}" name="Column10737"/>
    <tableColumn id="10738" xr3:uid="{611EA9B0-F831-498E-B7C1-28025CFF25D1}" name="Column10738"/>
    <tableColumn id="10739" xr3:uid="{4FCC2857-D9A5-49DD-998F-B51CBA72F06C}" name="Column10739"/>
    <tableColumn id="10740" xr3:uid="{3543A0E4-44CC-4339-83F7-161F589F47A9}" name="Column10740"/>
    <tableColumn id="10741" xr3:uid="{3DDD6419-2A21-474F-B717-504C82603550}" name="Column10741"/>
    <tableColumn id="10742" xr3:uid="{53F9FE82-F9EC-42EA-A987-03FA7F7998C1}" name="Column10742"/>
    <tableColumn id="10743" xr3:uid="{DDD9B84E-E370-4F30-91B2-364874AD1F55}" name="Column10743"/>
    <tableColumn id="10744" xr3:uid="{38025318-035B-4EC7-B182-DEBB9A68D8C1}" name="Column10744"/>
    <tableColumn id="10745" xr3:uid="{B356EC9A-D2C9-455A-92E6-394C717D47B1}" name="Column10745"/>
    <tableColumn id="10746" xr3:uid="{C18ABB95-A610-42E6-A702-B2A1FA966989}" name="Column10746"/>
    <tableColumn id="10747" xr3:uid="{3981C498-F1B8-461B-B92B-78D86541F28A}" name="Column10747"/>
    <tableColumn id="10748" xr3:uid="{6DBAAEAA-4745-47AD-8F7F-9B8E934E8C91}" name="Column10748"/>
    <tableColumn id="10749" xr3:uid="{58574BC9-B2FA-46D8-80B6-123FCFAAF7A7}" name="Column10749"/>
    <tableColumn id="10750" xr3:uid="{3554D585-3E54-4BB0-9B3E-04D4E79EE89D}" name="Column10750"/>
    <tableColumn id="10751" xr3:uid="{CBB6719E-7EC9-4B8F-9903-E4447E31EC19}" name="Column10751"/>
    <tableColumn id="10752" xr3:uid="{3586B0FD-84F6-4F2C-918C-C4B7EFA134C1}" name="Column10752"/>
    <tableColumn id="10753" xr3:uid="{FDCA6832-B324-4FE8-A306-E5AEB118B52C}" name="Column10753"/>
    <tableColumn id="10754" xr3:uid="{5456FBC3-A87C-47F7-A9B0-348D5029BFE0}" name="Column10754"/>
    <tableColumn id="10755" xr3:uid="{183B4A9D-C264-442A-92EC-9DDB2E48A707}" name="Column10755"/>
    <tableColumn id="10756" xr3:uid="{9039A39C-2BD3-4822-885F-9A9017301C24}" name="Column10756"/>
    <tableColumn id="10757" xr3:uid="{C3926E22-DECA-46EB-9F1D-793794DD15A8}" name="Column10757"/>
    <tableColumn id="10758" xr3:uid="{AC9ED0D9-3AF8-45F5-9200-1A16D322E009}" name="Column10758"/>
    <tableColumn id="10759" xr3:uid="{E76B11B8-887A-4357-AD1A-71F5BF285D01}" name="Column10759"/>
    <tableColumn id="10760" xr3:uid="{F7F12DD8-A192-49FC-ADD4-C672C88204A9}" name="Column10760"/>
    <tableColumn id="10761" xr3:uid="{B4DA0F48-B846-49D6-AD52-C935BDFCA289}" name="Column10761"/>
    <tableColumn id="10762" xr3:uid="{A728747F-9EF2-4CFE-A6D7-3B21966C6B46}" name="Column10762"/>
    <tableColumn id="10763" xr3:uid="{2958B137-282A-49A7-BD14-AEA31E168419}" name="Column10763"/>
    <tableColumn id="10764" xr3:uid="{7DDAD9E2-0E63-4792-BA20-250D144F9FFD}" name="Column10764"/>
    <tableColumn id="10765" xr3:uid="{B8CDF6E5-DC9C-4895-B921-17423D6EA883}" name="Column10765"/>
    <tableColumn id="10766" xr3:uid="{B386EADC-BB2C-4CEE-9401-0D9375966B85}" name="Column10766"/>
    <tableColumn id="10767" xr3:uid="{B5A0FFA4-CAAD-4D01-AC29-DD01A35A6D36}" name="Column10767"/>
    <tableColumn id="10768" xr3:uid="{940F49A0-0073-4D3B-942E-E9EF530D9D94}" name="Column10768"/>
    <tableColumn id="10769" xr3:uid="{F24A4B10-F3EB-4950-A713-95AEA4148F09}" name="Column10769"/>
    <tableColumn id="10770" xr3:uid="{FF6B76CB-EB56-4D48-B3EF-4ECBA3509C80}" name="Column10770"/>
    <tableColumn id="10771" xr3:uid="{0DD20275-85A1-4C11-B2D3-5DFA414CF86A}" name="Column10771"/>
    <tableColumn id="10772" xr3:uid="{83C5CAD7-4B71-442B-837B-70015A7ECA41}" name="Column10772"/>
    <tableColumn id="10773" xr3:uid="{E22E48EB-7C93-454C-992C-8F6CDDEFE9FC}" name="Column10773"/>
    <tableColumn id="10774" xr3:uid="{1036F36E-5872-4073-A881-FA4B39A8E045}" name="Column10774"/>
    <tableColumn id="10775" xr3:uid="{F5E66E64-1EE3-44C0-8199-01062F0AB886}" name="Column10775"/>
    <tableColumn id="10776" xr3:uid="{594E5E48-E0C7-4EE4-9C37-49EA94BBFB2D}" name="Column10776"/>
    <tableColumn id="10777" xr3:uid="{64ABB953-A1D7-4794-B251-7ABF205BC6AD}" name="Column10777"/>
    <tableColumn id="10778" xr3:uid="{8450D0ED-38BC-49EF-9301-7DE35845BB0B}" name="Column10778"/>
    <tableColumn id="10779" xr3:uid="{88E6497D-9B61-44BD-A8C1-3F5369DA7C48}" name="Column10779"/>
    <tableColumn id="10780" xr3:uid="{0B9B9AB2-99A9-4E37-949D-FF7916D7A199}" name="Column10780"/>
    <tableColumn id="10781" xr3:uid="{2BB83F5B-0FCD-414B-BB86-3B385287A282}" name="Column10781"/>
    <tableColumn id="10782" xr3:uid="{35617DCF-983D-4244-AB6C-93056FC0EB61}" name="Column10782"/>
    <tableColumn id="10783" xr3:uid="{0BCE1249-04A2-4451-B3AD-A7CEFCCDD44B}" name="Column10783"/>
    <tableColumn id="10784" xr3:uid="{5DDB64A6-0630-466B-8E96-3A368A066036}" name="Column10784"/>
    <tableColumn id="10785" xr3:uid="{6887B7ED-F843-4507-8BA7-010C73083935}" name="Column10785"/>
    <tableColumn id="10786" xr3:uid="{F72EEC9E-D626-4B6F-AA42-D903F37054FC}" name="Column10786"/>
    <tableColumn id="10787" xr3:uid="{EC41558C-45EF-484C-90A3-21B5D365F3FF}" name="Column10787"/>
    <tableColumn id="10788" xr3:uid="{9F0ABE04-CCD3-48A0-B1EF-218787F78F31}" name="Column10788"/>
    <tableColumn id="10789" xr3:uid="{C49A1E20-A53D-40B2-B3AE-50EC67D39103}" name="Column10789"/>
    <tableColumn id="10790" xr3:uid="{5A7B16AD-56F3-4B08-9D92-DBFB350C7B1C}" name="Column10790"/>
    <tableColumn id="10791" xr3:uid="{86D29DF3-D06A-45A9-A733-7FE010C6B85F}" name="Column10791"/>
    <tableColumn id="10792" xr3:uid="{F1F816E4-87CE-4093-8231-484BEB9EC216}" name="Column10792"/>
    <tableColumn id="10793" xr3:uid="{458AE4D9-BD8B-42CE-ACF5-5C664CEE2410}" name="Column10793"/>
    <tableColumn id="10794" xr3:uid="{38E8B928-BCCE-4CB3-93AB-5B741752C46B}" name="Column10794"/>
    <tableColumn id="10795" xr3:uid="{4BDCAF45-3BD4-4875-A31B-81EDEE477082}" name="Column10795"/>
    <tableColumn id="10796" xr3:uid="{1F574780-C343-4EF5-8690-5DA7545AA439}" name="Column10796"/>
    <tableColumn id="10797" xr3:uid="{C3B783E1-FB24-4F12-A225-AFA7A0A79C84}" name="Column10797"/>
    <tableColumn id="10798" xr3:uid="{C4791A07-5882-43CB-9F34-2786F1E17DB9}" name="Column10798"/>
    <tableColumn id="10799" xr3:uid="{A9FE7905-357D-4A33-9774-CF3014C7B13B}" name="Column10799"/>
    <tableColumn id="10800" xr3:uid="{6CAE4671-F72E-4951-9B98-A20000193DF7}" name="Column10800"/>
    <tableColumn id="10801" xr3:uid="{A984F290-836B-4D1C-BC85-7BF65B8C277B}" name="Column10801"/>
    <tableColumn id="10802" xr3:uid="{7FD73452-AD28-48FF-86D7-6658B735CA9A}" name="Column10802"/>
    <tableColumn id="10803" xr3:uid="{04126EF2-FAA5-4714-95F3-9FF649C241BE}" name="Column10803"/>
    <tableColumn id="10804" xr3:uid="{AB4788F9-0C9A-4CC5-8603-B053F426488F}" name="Column10804"/>
    <tableColumn id="10805" xr3:uid="{3E3C6CE8-0F8D-4D41-922A-E67C2FF348EC}" name="Column10805"/>
    <tableColumn id="10806" xr3:uid="{E5F36FCB-91B3-408C-8FAC-96C3EF183328}" name="Column10806"/>
    <tableColumn id="10807" xr3:uid="{EDA06C54-00E6-4B64-A1DA-508FA734079B}" name="Column10807"/>
    <tableColumn id="10808" xr3:uid="{A03523E2-DF68-4B39-9471-F0D9E7845887}" name="Column10808"/>
    <tableColumn id="10809" xr3:uid="{200DE0E6-0D6A-49BF-8E16-734C8EE92604}" name="Column10809"/>
    <tableColumn id="10810" xr3:uid="{998AC2B7-786F-499C-9566-F4D2DAC2F591}" name="Column10810"/>
    <tableColumn id="10811" xr3:uid="{93CC4262-1FCC-4960-B606-3AC9A8CAD37A}" name="Column10811"/>
    <tableColumn id="10812" xr3:uid="{F07B3993-9966-485D-929B-E3F763ED3A37}" name="Column10812"/>
    <tableColumn id="10813" xr3:uid="{0B345788-187F-4255-8BC0-74E64C236C6D}" name="Column10813"/>
    <tableColumn id="10814" xr3:uid="{07D520C7-4CE6-49B8-8D14-606929A5900B}" name="Column10814"/>
    <tableColumn id="10815" xr3:uid="{2802EB0D-EE6E-4593-AF19-D6B27A5EDD76}" name="Column10815"/>
    <tableColumn id="10816" xr3:uid="{BE5BAD8F-6763-43E8-ACBA-7C73BA3E7A8F}" name="Column10816"/>
    <tableColumn id="10817" xr3:uid="{EC1DF278-C155-4FAC-9E2D-67E4E463BB1F}" name="Column10817"/>
    <tableColumn id="10818" xr3:uid="{114A5087-C159-4890-8200-627BC78375C3}" name="Column10818"/>
    <tableColumn id="10819" xr3:uid="{48CEF10E-B009-46D0-9726-C7E2C63612F1}" name="Column10819"/>
    <tableColumn id="10820" xr3:uid="{A5FAAB6C-CCA7-414F-AAB2-6D0966EE0F32}" name="Column10820"/>
    <tableColumn id="10821" xr3:uid="{F50471EE-F4DE-4C17-AC48-1B3044FF3535}" name="Column10821"/>
    <tableColumn id="10822" xr3:uid="{3DE1862A-474F-4DDB-9D8C-B68D830145EB}" name="Column10822"/>
    <tableColumn id="10823" xr3:uid="{9FBB96FC-1982-4BE5-91A9-F51BEFBF3FF4}" name="Column10823"/>
    <tableColumn id="10824" xr3:uid="{9706EB53-0B3D-48F5-91DA-6AA8937231EC}" name="Column10824"/>
    <tableColumn id="10825" xr3:uid="{E0770F97-38AF-49F1-9B17-0D55A100EFA7}" name="Column10825"/>
    <tableColumn id="10826" xr3:uid="{AF264B4F-0909-4360-9D5F-15E6845A9978}" name="Column10826"/>
    <tableColumn id="10827" xr3:uid="{67A022EF-64D7-41AE-9C38-2980082CF4BB}" name="Column10827"/>
    <tableColumn id="10828" xr3:uid="{49B188FF-0E1A-4A01-B048-02BF306F1793}" name="Column10828"/>
    <tableColumn id="10829" xr3:uid="{CFB57445-E857-4F5E-97B4-1F937019A0D1}" name="Column10829"/>
    <tableColumn id="10830" xr3:uid="{17B208D9-400E-466F-8A28-363A203A22D2}" name="Column10830"/>
    <tableColumn id="10831" xr3:uid="{2B12F1DD-DF64-4FFD-B1A4-C7A99040A86A}" name="Column10831"/>
    <tableColumn id="10832" xr3:uid="{DC1C7493-4C37-404C-B793-7032441555F4}" name="Column10832"/>
    <tableColumn id="10833" xr3:uid="{59ABAC3C-7462-4789-AD73-E875BE454F29}" name="Column10833"/>
    <tableColumn id="10834" xr3:uid="{D6A87F3C-6B78-4AD7-9EE5-922BB6248064}" name="Column10834"/>
    <tableColumn id="10835" xr3:uid="{C35BB6EC-CCD3-46E4-85E2-5DD04BED79A8}" name="Column10835"/>
    <tableColumn id="10836" xr3:uid="{3E366E67-5843-47D6-9F21-E420CC6AA710}" name="Column10836"/>
    <tableColumn id="10837" xr3:uid="{CE61A5F4-BF64-4BE4-88A5-A764CE3C4DA9}" name="Column10837"/>
    <tableColumn id="10838" xr3:uid="{661B7E0D-CD98-41BB-8E66-6223BF3F4793}" name="Column10838"/>
    <tableColumn id="10839" xr3:uid="{44A1B7D7-54F2-4DDD-BA15-1EFB8E2024D1}" name="Column10839"/>
    <tableColumn id="10840" xr3:uid="{F95674BC-518C-4E43-8741-7C01655240B6}" name="Column10840"/>
    <tableColumn id="10841" xr3:uid="{E7A64D8D-212C-42D3-8F5E-F7447EEFCB28}" name="Column10841"/>
    <tableColumn id="10842" xr3:uid="{DC321CB6-2B8E-4F32-BCE0-F365BC9EB0B5}" name="Column10842"/>
    <tableColumn id="10843" xr3:uid="{916C10F8-DBF9-4BE7-89B2-46D5996527EA}" name="Column10843"/>
    <tableColumn id="10844" xr3:uid="{EA194A16-160F-40C0-AC49-34D6B4395771}" name="Column10844"/>
    <tableColumn id="10845" xr3:uid="{CDF5B291-8BD3-488D-ABC8-807EB5756904}" name="Column10845"/>
    <tableColumn id="10846" xr3:uid="{F3A9350A-9E46-410B-AF17-E781BE713070}" name="Column10846"/>
    <tableColumn id="10847" xr3:uid="{ACC02C46-2513-4D81-B3E6-EEA58E48D36A}" name="Column10847"/>
    <tableColumn id="10848" xr3:uid="{AE57DEE4-6688-41E8-894B-C4DEA07E1CD5}" name="Column10848"/>
    <tableColumn id="10849" xr3:uid="{ABC1A8A3-517F-4469-8812-828D251A46CD}" name="Column10849"/>
    <tableColumn id="10850" xr3:uid="{2A3B288C-05D2-4403-A2B0-10001F7B42F1}" name="Column10850"/>
    <tableColumn id="10851" xr3:uid="{CDADB89A-AB02-46F1-9C39-CE8DE945BC40}" name="Column10851"/>
    <tableColumn id="10852" xr3:uid="{D4242B99-34FD-4FC4-907A-4A4B59B40534}" name="Column10852"/>
    <tableColumn id="10853" xr3:uid="{BF6A8B1F-91E9-4AB7-9DCC-4129F9BE8131}" name="Column10853"/>
    <tableColumn id="10854" xr3:uid="{EDB240EF-87EA-4198-A959-BCBE5BA634D8}" name="Column10854"/>
    <tableColumn id="10855" xr3:uid="{4191D557-8C48-4EAA-A784-6A47A46D39C6}" name="Column10855"/>
    <tableColumn id="10856" xr3:uid="{DA833F49-30BD-42A0-B09E-F76DE0337769}" name="Column10856"/>
    <tableColumn id="10857" xr3:uid="{112192FC-81C2-4B6E-B8DB-5F43D57F1A15}" name="Column10857"/>
    <tableColumn id="10858" xr3:uid="{21EB305A-C21A-4A91-B3AE-6EC8BC4B4CA2}" name="Column10858"/>
    <tableColumn id="10859" xr3:uid="{A72BBE3F-3BA3-43F2-AF43-3780D83FAA7F}" name="Column10859"/>
    <tableColumn id="10860" xr3:uid="{211DADCE-BCFF-4D45-AD53-D58D604338C0}" name="Column10860"/>
    <tableColumn id="10861" xr3:uid="{F98246E8-39B1-40C2-A7D4-0433713B29FB}" name="Column10861"/>
    <tableColumn id="10862" xr3:uid="{D2324842-F265-465A-9A61-05B19843A509}" name="Column10862"/>
    <tableColumn id="10863" xr3:uid="{540FF98B-CF28-4947-B81C-277417F0333C}" name="Column10863"/>
    <tableColumn id="10864" xr3:uid="{A7C3AA25-79E0-4014-AB58-B908E41E3955}" name="Column10864"/>
    <tableColumn id="10865" xr3:uid="{0020CFFE-49B9-40A6-9D55-F8462C2F34DF}" name="Column10865"/>
    <tableColumn id="10866" xr3:uid="{6A339928-1D01-4CD7-B07E-A21DACE98A69}" name="Column10866"/>
    <tableColumn id="10867" xr3:uid="{17EB1389-4669-4BBB-BA2C-7C3AF8DD9FFC}" name="Column10867"/>
    <tableColumn id="10868" xr3:uid="{939F20F9-717B-4725-905E-893AA7113C79}" name="Column10868"/>
    <tableColumn id="10869" xr3:uid="{D111180C-225B-4784-AF37-A9501368B1C6}" name="Column10869"/>
    <tableColumn id="10870" xr3:uid="{0166C0AA-F01F-4DAB-9D7B-64DBB1840A66}" name="Column10870"/>
    <tableColumn id="10871" xr3:uid="{AC1AB4DB-609C-4A03-AB74-553138F1E6DE}" name="Column10871"/>
    <tableColumn id="10872" xr3:uid="{9A6F61CB-160C-40C8-B345-06F5DA5B5C6D}" name="Column10872"/>
    <tableColumn id="10873" xr3:uid="{A82F414B-C114-4090-A550-E7C77350A74B}" name="Column10873"/>
    <tableColumn id="10874" xr3:uid="{8DFA3994-EF72-467F-AB23-1BEC6D7A4B7D}" name="Column10874"/>
    <tableColumn id="10875" xr3:uid="{A2010D1C-2807-4CC9-9A28-37636BD0A61A}" name="Column10875"/>
    <tableColumn id="10876" xr3:uid="{591CF58B-D14F-4783-882D-C25EB65CA28B}" name="Column10876"/>
    <tableColumn id="10877" xr3:uid="{84EC9BA9-11B5-4FEC-BD87-B7B9758363C9}" name="Column10877"/>
    <tableColumn id="10878" xr3:uid="{3FFCAC2E-FF24-41A5-9414-03B449A259E9}" name="Column10878"/>
    <tableColumn id="10879" xr3:uid="{FCA9D531-902F-4CBD-AB3E-A98F381EEE07}" name="Column10879"/>
    <tableColumn id="10880" xr3:uid="{81CBC80D-13D1-4B0E-B10D-57369C502234}" name="Column10880"/>
    <tableColumn id="10881" xr3:uid="{79C61C7E-9197-4A11-9493-A14D976AD08B}" name="Column10881"/>
    <tableColumn id="10882" xr3:uid="{6F6B181B-9F4B-41E8-BCDA-9E4B360BE869}" name="Column10882"/>
    <tableColumn id="10883" xr3:uid="{C29BFF53-6A15-4080-BF19-1BE6F3189991}" name="Column10883"/>
    <tableColumn id="10884" xr3:uid="{5CCCBB96-C27E-4554-9B84-BD317595A4CF}" name="Column10884"/>
    <tableColumn id="10885" xr3:uid="{43070911-B9EC-4624-9F3F-F19634231DB5}" name="Column10885"/>
    <tableColumn id="10886" xr3:uid="{472B3CC5-AC59-4DE4-AA84-82D8AF2B8017}" name="Column10886"/>
    <tableColumn id="10887" xr3:uid="{BE100181-B470-41EB-86D1-3DBA8EFD4606}" name="Column10887"/>
    <tableColumn id="10888" xr3:uid="{08D70715-A9E4-4D4F-84FC-C589B26860B7}" name="Column10888"/>
    <tableColumn id="10889" xr3:uid="{7F868D92-B62B-4C0B-AB1A-43200EB0B44C}" name="Column10889"/>
    <tableColumn id="10890" xr3:uid="{8F03DF81-9BD3-4CA3-8058-5F0952D7BA6B}" name="Column10890"/>
    <tableColumn id="10891" xr3:uid="{BEDF2C4A-C72E-4D41-9819-6453ECBFD724}" name="Column10891"/>
    <tableColumn id="10892" xr3:uid="{71D58AF9-F375-44E7-877B-BE22EA6E9476}" name="Column10892"/>
    <tableColumn id="10893" xr3:uid="{DF5FA5E5-CF37-4927-B508-D2CA145EF64B}" name="Column10893"/>
    <tableColumn id="10894" xr3:uid="{6A0DB000-7508-4075-96C7-85C8D945303B}" name="Column10894"/>
    <tableColumn id="10895" xr3:uid="{CE4EF597-E51C-4CA8-94D9-F500373C702A}" name="Column10895"/>
    <tableColumn id="10896" xr3:uid="{E02AE00B-9C6D-49F8-AAD1-FF2EB32134DF}" name="Column10896"/>
    <tableColumn id="10897" xr3:uid="{159020C8-B37D-407D-8366-46F3E9331ADB}" name="Column10897"/>
    <tableColumn id="10898" xr3:uid="{BF5A49E6-9C90-40FE-A53B-4839EDB97602}" name="Column10898"/>
    <tableColumn id="10899" xr3:uid="{87B0B506-4921-4DC7-8BBE-7D4BDF2C5B50}" name="Column10899"/>
    <tableColumn id="10900" xr3:uid="{D8342725-3574-49DF-B536-FB79C0AF634A}" name="Column10900"/>
    <tableColumn id="10901" xr3:uid="{AF67C5B4-0E56-48A8-A5A3-230DC076A513}" name="Column10901"/>
    <tableColumn id="10902" xr3:uid="{D14F9DD1-9C69-48E5-8B15-7C3CA169C795}" name="Column10902"/>
    <tableColumn id="10903" xr3:uid="{08A5B25E-44CE-454B-A535-B2AB4E579E34}" name="Column10903"/>
    <tableColumn id="10904" xr3:uid="{6BDC79C4-F91A-4B65-A281-A3CF8EC4F3CE}" name="Column10904"/>
    <tableColumn id="10905" xr3:uid="{DBAC0FF6-DD74-4A2E-86DC-AE0D92A23F85}" name="Column10905"/>
    <tableColumn id="10906" xr3:uid="{C844F56F-42B7-493D-A48C-2FD566520266}" name="Column10906"/>
    <tableColumn id="10907" xr3:uid="{447A49DE-107D-40DE-A6E0-0FB825975068}" name="Column10907"/>
    <tableColumn id="10908" xr3:uid="{6EAAFE74-FB3E-4FF1-9BC8-AF42F3FFC0AC}" name="Column10908"/>
    <tableColumn id="10909" xr3:uid="{ADFC6EDE-576D-493C-A38D-E35813B7134E}" name="Column10909"/>
    <tableColumn id="10910" xr3:uid="{455123E1-08B1-4ACA-BD3F-8F677FAD811C}" name="Column10910"/>
    <tableColumn id="10911" xr3:uid="{8824A861-C150-4D2C-83EF-C1546232BC46}" name="Column10911"/>
    <tableColumn id="10912" xr3:uid="{FF8A9812-486C-479C-83E1-7E0A19AA8653}" name="Column10912"/>
    <tableColumn id="10913" xr3:uid="{BF08B480-60C6-4006-B584-806B6385CDAB}" name="Column10913"/>
    <tableColumn id="10914" xr3:uid="{623ABFB1-74AD-4EAA-9C9A-2CAAA0EBDDD0}" name="Column10914"/>
    <tableColumn id="10915" xr3:uid="{9FA61974-CA89-407D-8F37-D6B047AF4459}" name="Column10915"/>
    <tableColumn id="10916" xr3:uid="{D53FDD00-766F-4DFC-8F60-C5934352B1D0}" name="Column10916"/>
    <tableColumn id="10917" xr3:uid="{AB52CD0D-76B6-409C-93A3-3F8D2E74B7AD}" name="Column10917"/>
    <tableColumn id="10918" xr3:uid="{3E16146E-58CD-46F0-80D0-F9582A4961F6}" name="Column10918"/>
    <tableColumn id="10919" xr3:uid="{FF17FA22-CF62-414E-BF60-E6E63483DB9C}" name="Column10919"/>
    <tableColumn id="10920" xr3:uid="{6DB363E4-1933-4054-8F9C-BBA5840FC829}" name="Column10920"/>
    <tableColumn id="10921" xr3:uid="{E6059388-4728-4FAC-961D-04C08D7577FB}" name="Column10921"/>
    <tableColumn id="10922" xr3:uid="{E0A42581-AF10-48E3-8C38-871B59521705}" name="Column10922"/>
    <tableColumn id="10923" xr3:uid="{099DF89D-2150-4BA8-963A-A042D2D5359A}" name="Column10923"/>
    <tableColumn id="10924" xr3:uid="{76C178AF-D31C-4EB0-878B-2ADA2DC0826F}" name="Column10924"/>
    <tableColumn id="10925" xr3:uid="{53B990D3-1B42-43C8-AB50-D45D9708E548}" name="Column10925"/>
    <tableColumn id="10926" xr3:uid="{59847B40-F6BB-47B9-BD34-93457FB1455D}" name="Column10926"/>
    <tableColumn id="10927" xr3:uid="{8B33285C-4D9C-4213-B832-E8C53321D9A0}" name="Column10927"/>
    <tableColumn id="10928" xr3:uid="{07FE346C-4E0F-4CF4-9C36-D6D2A4B5F118}" name="Column10928"/>
    <tableColumn id="10929" xr3:uid="{960C7FD4-28C0-45E5-81E8-C3AF5BFBC4F8}" name="Column10929"/>
    <tableColumn id="10930" xr3:uid="{5D9E7315-9694-4E83-944D-5E082570A04B}" name="Column10930"/>
    <tableColumn id="10931" xr3:uid="{9AC9F658-3927-45A1-8460-67D0B5F8C8C8}" name="Column10931"/>
    <tableColumn id="10932" xr3:uid="{8CB82C93-8AE7-401A-BFE5-CD84EED901DE}" name="Column10932"/>
    <tableColumn id="10933" xr3:uid="{9B27C35F-3A25-449B-A04F-7B4038684A93}" name="Column10933"/>
    <tableColumn id="10934" xr3:uid="{5A4638D2-B423-4CF5-8B13-2D466F482148}" name="Column10934"/>
    <tableColumn id="10935" xr3:uid="{7CF73D1F-1C75-4622-9D1B-CFEAC25B3831}" name="Column10935"/>
    <tableColumn id="10936" xr3:uid="{3643C17F-4D78-4514-8B1C-31906F5E57F4}" name="Column10936"/>
    <tableColumn id="10937" xr3:uid="{57069DBC-7BA1-4589-A3E3-3EC874B305FA}" name="Column10937"/>
    <tableColumn id="10938" xr3:uid="{F80ADA23-61AA-4B97-ADEA-55A40CEE100B}" name="Column10938"/>
    <tableColumn id="10939" xr3:uid="{E4EF9033-D1F1-4EB4-86F6-F619E9551674}" name="Column10939"/>
    <tableColumn id="10940" xr3:uid="{F4878C18-18DA-4500-9BA0-2B44CD93D408}" name="Column10940"/>
    <tableColumn id="10941" xr3:uid="{BD20E6D0-D93A-42D6-A4C8-95A2332F1DC5}" name="Column10941"/>
    <tableColumn id="10942" xr3:uid="{84A74B0D-F0A9-4470-B9EC-BFE9D252E6C7}" name="Column10942"/>
    <tableColumn id="10943" xr3:uid="{4A1EEE9E-FAEA-42C2-A025-97A5E6CF76CF}" name="Column10943"/>
    <tableColumn id="10944" xr3:uid="{19533E3A-1368-4C14-9BAA-6D603ACAA05E}" name="Column10944"/>
    <tableColumn id="10945" xr3:uid="{6C1D1E98-8E4E-4957-8114-C449056AF577}" name="Column10945"/>
    <tableColumn id="10946" xr3:uid="{69C7F5F0-9FEF-4881-9D63-208C711C5009}" name="Column10946"/>
    <tableColumn id="10947" xr3:uid="{593185E6-BAEC-4FAE-BBD5-EB2BA654341D}" name="Column10947"/>
    <tableColumn id="10948" xr3:uid="{A8D2A2BD-DCA6-4EFC-B0CC-1DFA3D6E1052}" name="Column10948"/>
    <tableColumn id="10949" xr3:uid="{F4936DAA-2323-4B7A-9077-0A960B21A0B6}" name="Column10949"/>
    <tableColumn id="10950" xr3:uid="{339460A8-4EA8-4105-B828-0D60708ACD44}" name="Column10950"/>
    <tableColumn id="10951" xr3:uid="{6E719F99-57C2-4906-8F1D-A166EF2695E2}" name="Column10951"/>
    <tableColumn id="10952" xr3:uid="{EA4DADEF-C060-4545-A809-135FC4C7548E}" name="Column10952"/>
    <tableColumn id="10953" xr3:uid="{82BDE809-AAC3-4050-A89E-AB67EABBC205}" name="Column10953"/>
    <tableColumn id="10954" xr3:uid="{1956A3B5-B14E-4210-8E5F-AD7726226A01}" name="Column10954"/>
    <tableColumn id="10955" xr3:uid="{29EF10CF-4A06-4D7B-A780-F8F228BCF67B}" name="Column10955"/>
    <tableColumn id="10956" xr3:uid="{EC539951-4E1C-4491-A145-68A527848DC2}" name="Column10956"/>
    <tableColumn id="10957" xr3:uid="{AFF4DC70-6C56-4E76-8B3D-00C53BCDB3DA}" name="Column10957"/>
    <tableColumn id="10958" xr3:uid="{7310638B-DE48-44B5-84EF-10D5F8DA4F76}" name="Column10958"/>
    <tableColumn id="10959" xr3:uid="{AD9E63EF-8A05-4A7D-8B88-6DC0576181E2}" name="Column10959"/>
    <tableColumn id="10960" xr3:uid="{60ADDB5B-F52D-49B9-BF93-24AA1BB0EE90}" name="Column10960"/>
    <tableColumn id="10961" xr3:uid="{4BC58BD0-67FE-4BD6-9B1C-F7A913EB6C52}" name="Column10961"/>
    <tableColumn id="10962" xr3:uid="{385D7BDE-320E-4E52-81F5-0EAB5C30754D}" name="Column10962"/>
    <tableColumn id="10963" xr3:uid="{F432E4DC-2B63-4E09-9446-0C609184D1BB}" name="Column10963"/>
    <tableColumn id="10964" xr3:uid="{FA546CB9-2F82-441D-BDFE-B93D1AEEF062}" name="Column10964"/>
    <tableColumn id="10965" xr3:uid="{7E1551B7-F5EF-405B-A756-3B9C3E634DD0}" name="Column10965"/>
    <tableColumn id="10966" xr3:uid="{689C972D-D86B-4A26-A87A-FF4431A526C9}" name="Column10966"/>
    <tableColumn id="10967" xr3:uid="{4ED5EBD5-E379-4A41-94F9-1F90A4DD53FD}" name="Column10967"/>
    <tableColumn id="10968" xr3:uid="{B069A098-897B-4868-9DDB-58A59B432F1B}" name="Column10968"/>
    <tableColumn id="10969" xr3:uid="{3ACD6435-8362-48E8-90EC-2CBA1654CC49}" name="Column10969"/>
    <tableColumn id="10970" xr3:uid="{66503649-7CD1-46FF-85B5-89BBB5CB86DD}" name="Column10970"/>
    <tableColumn id="10971" xr3:uid="{E5E10F9A-6CEF-45F9-BC0E-BA8A458B8DFB}" name="Column10971"/>
    <tableColumn id="10972" xr3:uid="{3300D87E-F6B1-4E2C-A705-0C270484EA96}" name="Column10972"/>
    <tableColumn id="10973" xr3:uid="{DBA18F46-1BE4-45CE-A5C3-AC5BA612517C}" name="Column10973"/>
    <tableColumn id="10974" xr3:uid="{49F32EB0-E1DF-4EFB-BCDC-6D7029EE9B02}" name="Column10974"/>
    <tableColumn id="10975" xr3:uid="{70B73423-2C77-4D31-AD3B-AED104EE4F5E}" name="Column10975"/>
    <tableColumn id="10976" xr3:uid="{8BF72A6B-B6C0-4313-A60A-E7B4D07A956F}" name="Column10976"/>
    <tableColumn id="10977" xr3:uid="{11CE2B75-CA41-4D70-89E1-06739D8A07F6}" name="Column10977"/>
    <tableColumn id="10978" xr3:uid="{6B4D724B-A6C0-4128-B258-B4B315D895BB}" name="Column10978"/>
    <tableColumn id="10979" xr3:uid="{0D6AD7BB-2118-4D8D-8B25-F82C1EBBB61F}" name="Column10979"/>
    <tableColumn id="10980" xr3:uid="{BF33C2B0-56F7-4462-8BC6-CCD52E65B69A}" name="Column10980"/>
    <tableColumn id="10981" xr3:uid="{09DF756B-45B6-47BA-BFF5-F5D492DD2B82}" name="Column10981"/>
    <tableColumn id="10982" xr3:uid="{A398EFE0-8F25-4232-8CF8-F6570759519B}" name="Column10982"/>
    <tableColumn id="10983" xr3:uid="{049D2CDB-892F-4B23-9888-0F2A83C2F938}" name="Column10983"/>
    <tableColumn id="10984" xr3:uid="{BE22CF26-54F7-4BD7-ADE1-22BBE58C31C7}" name="Column10984"/>
    <tableColumn id="10985" xr3:uid="{08FB02BC-4713-4929-9B07-C2D135693AD4}" name="Column10985"/>
    <tableColumn id="10986" xr3:uid="{399E53BC-2800-4681-97C5-D7654C433CC3}" name="Column10986"/>
    <tableColumn id="10987" xr3:uid="{7BD35E2D-D252-4A61-A4A2-02D056D19EAA}" name="Column10987"/>
    <tableColumn id="10988" xr3:uid="{EFE00440-6249-4E0D-B964-5321CEE3DDE3}" name="Column10988"/>
    <tableColumn id="10989" xr3:uid="{DDA1D467-6311-4DB2-AB77-639B16630ADC}" name="Column10989"/>
    <tableColumn id="10990" xr3:uid="{7C06439E-877B-4480-986B-55BA660AE330}" name="Column10990"/>
    <tableColumn id="10991" xr3:uid="{F296226A-BE8D-4EDC-84B6-B7395CA5B706}" name="Column10991"/>
    <tableColumn id="10992" xr3:uid="{EA949C59-9305-4DFD-93EE-F9D468978E33}" name="Column10992"/>
    <tableColumn id="10993" xr3:uid="{61D20F9A-2F73-4786-BA0D-69B093DFF3D3}" name="Column10993"/>
    <tableColumn id="10994" xr3:uid="{3CA40AE1-41D3-41BE-97E2-DD21FFC7C4C7}" name="Column10994"/>
    <tableColumn id="10995" xr3:uid="{39BB463A-9699-4751-B60E-0361DC1312D8}" name="Column10995"/>
    <tableColumn id="10996" xr3:uid="{046F116F-AC32-4079-8ADB-CE1351B01944}" name="Column10996"/>
    <tableColumn id="10997" xr3:uid="{89846214-F644-47A9-88EF-4BAB2B1DE076}" name="Column10997"/>
    <tableColumn id="10998" xr3:uid="{82254BB7-824B-4D67-8F28-B9FD594A10FB}" name="Column10998"/>
    <tableColumn id="10999" xr3:uid="{FAAA63C7-00D4-400B-A8CE-4447AE8E17D9}" name="Column10999"/>
    <tableColumn id="11000" xr3:uid="{FE5DA199-58C4-4A2B-950A-22F867D84A29}" name="Column11000"/>
    <tableColumn id="11001" xr3:uid="{3AEAF013-FE93-491F-8092-E248E50510C1}" name="Column11001"/>
    <tableColumn id="11002" xr3:uid="{A6BC2F87-3BD2-4315-A4EB-78B47F870E05}" name="Column11002"/>
    <tableColumn id="11003" xr3:uid="{CF0C375E-0B55-46EE-A5CC-972C2916704B}" name="Column11003"/>
    <tableColumn id="11004" xr3:uid="{A89A09BA-635A-4E54-867E-103639191C5F}" name="Column11004"/>
    <tableColumn id="11005" xr3:uid="{45BE3054-8A76-45CB-9CDE-5818E42F872A}" name="Column11005"/>
    <tableColumn id="11006" xr3:uid="{C35F513D-3D89-4560-972C-9B0EBD33C9DF}" name="Column11006"/>
    <tableColumn id="11007" xr3:uid="{DB1E950E-1424-466C-B7E7-D342264F60E4}" name="Column11007"/>
    <tableColumn id="11008" xr3:uid="{BB931CE9-AE5D-447F-8F78-01B9ABFC6136}" name="Column11008"/>
    <tableColumn id="11009" xr3:uid="{C3D20ED8-D062-43F8-AE30-A1D55983DC17}" name="Column11009"/>
    <tableColumn id="11010" xr3:uid="{45499581-1200-427B-B0BB-73EEF16B773E}" name="Column11010"/>
    <tableColumn id="11011" xr3:uid="{AFF30A2C-77EF-4BD2-9682-06AE53C8A16C}" name="Column11011"/>
    <tableColumn id="11012" xr3:uid="{9A663C70-E96E-43A3-AF16-AFC8CC04ECDD}" name="Column11012"/>
    <tableColumn id="11013" xr3:uid="{B053FBC2-E34F-4763-A4D4-48DBE1E0A877}" name="Column11013"/>
    <tableColumn id="11014" xr3:uid="{E0793A92-4058-41FF-AE02-9A974CFB35F5}" name="Column11014"/>
    <tableColumn id="11015" xr3:uid="{66C70726-66A8-4A26-97C1-3435FF28746A}" name="Column11015"/>
    <tableColumn id="11016" xr3:uid="{AE43F3AA-9D8B-495A-9946-FE4B1B1961BB}" name="Column11016"/>
    <tableColumn id="11017" xr3:uid="{8948E5B1-0E6E-4EEA-ADE1-70C598E099F2}" name="Column11017"/>
    <tableColumn id="11018" xr3:uid="{5042D36C-3016-4E1C-BDAC-0313DD0F1866}" name="Column11018"/>
    <tableColumn id="11019" xr3:uid="{B9DE2FEF-854E-43D8-B2CF-8796B81AC2D0}" name="Column11019"/>
    <tableColumn id="11020" xr3:uid="{71208368-CAF4-4712-9327-1AA23ADD35D8}" name="Column11020"/>
    <tableColumn id="11021" xr3:uid="{9002C78D-2386-4927-970E-75C04672B3B0}" name="Column11021"/>
    <tableColumn id="11022" xr3:uid="{6D4E4CFE-2768-4926-A497-7E004BE127DC}" name="Column11022"/>
    <tableColumn id="11023" xr3:uid="{E012F3BF-D866-4447-8F1C-A349FE7E4D42}" name="Column11023"/>
    <tableColumn id="11024" xr3:uid="{F4254BF7-68DF-42F2-9E12-D4A18A330BC7}" name="Column11024"/>
    <tableColumn id="11025" xr3:uid="{701B4245-6D06-46B7-9C0D-F64311593005}" name="Column11025"/>
    <tableColumn id="11026" xr3:uid="{B1890C26-72C5-410A-B86F-08684C513F0A}" name="Column11026"/>
    <tableColumn id="11027" xr3:uid="{B1C821F7-B57A-4A7F-96E3-A0D3845AE1A2}" name="Column11027"/>
    <tableColumn id="11028" xr3:uid="{E471D490-3BE3-4C0F-AD63-F5D44A655DE0}" name="Column11028"/>
    <tableColumn id="11029" xr3:uid="{E67BBD33-3485-46BA-90F5-B9B1F58578FF}" name="Column11029"/>
    <tableColumn id="11030" xr3:uid="{7EAF8C4D-7832-4675-A88B-E45AD9F22CC4}" name="Column11030"/>
    <tableColumn id="11031" xr3:uid="{ABBF880A-B660-41F4-8D87-1F6A2914AD11}" name="Column11031"/>
    <tableColumn id="11032" xr3:uid="{1F603947-CBC3-47B3-BCEF-7A8454C7BBA5}" name="Column11032"/>
    <tableColumn id="11033" xr3:uid="{34BA8508-DC9B-4733-AAF9-DADFF0E63C15}" name="Column11033"/>
    <tableColumn id="11034" xr3:uid="{61DA66FD-CAF3-4EA1-A3D2-336490529493}" name="Column11034"/>
    <tableColumn id="11035" xr3:uid="{E7CCBF29-18A1-4DBC-A6C5-FA272420E4A7}" name="Column11035"/>
    <tableColumn id="11036" xr3:uid="{41BCD880-CCA0-4A08-A220-B2D6B7E493F7}" name="Column11036"/>
    <tableColumn id="11037" xr3:uid="{04729E84-BFAB-4454-8BF1-4ECF93772539}" name="Column11037"/>
    <tableColumn id="11038" xr3:uid="{904CF8D1-38CD-43E3-96CF-2B14F6B53255}" name="Column11038"/>
    <tableColumn id="11039" xr3:uid="{41B4B7F8-B54C-4938-BFC2-7D7D00C8745D}" name="Column11039"/>
    <tableColumn id="11040" xr3:uid="{948DAD03-F5AD-4B97-96A7-CBBB8B68E821}" name="Column11040"/>
    <tableColumn id="11041" xr3:uid="{0070748B-24AB-4415-8A49-F0792942B242}" name="Column11041"/>
    <tableColumn id="11042" xr3:uid="{6C80C4A8-3034-4B4D-A9B4-8AA7316B04FC}" name="Column11042"/>
    <tableColumn id="11043" xr3:uid="{D3493B14-2001-43CC-8D32-B6CD033213C9}" name="Column11043"/>
    <tableColumn id="11044" xr3:uid="{BC2A3002-6385-407A-954E-6FDD84203BC5}" name="Column11044"/>
    <tableColumn id="11045" xr3:uid="{9F277BED-5C20-4A56-ABF6-7B654C649800}" name="Column11045"/>
    <tableColumn id="11046" xr3:uid="{23F8E31E-5096-4243-B5BA-F16CEBFC31F3}" name="Column11046"/>
    <tableColumn id="11047" xr3:uid="{1E2092D1-F815-49F8-ACFA-BE2307EB761D}" name="Column11047"/>
    <tableColumn id="11048" xr3:uid="{992605B6-E06A-4A6C-897A-172765E09FF1}" name="Column11048"/>
    <tableColumn id="11049" xr3:uid="{04527370-418A-4CEA-88E6-972C7BDFFCB6}" name="Column11049"/>
    <tableColumn id="11050" xr3:uid="{729F0F44-99FD-4729-8DA2-9D452C82408C}" name="Column11050"/>
    <tableColumn id="11051" xr3:uid="{4F1D1EF7-55E8-494B-9B78-7C504B06B14B}" name="Column11051"/>
    <tableColumn id="11052" xr3:uid="{F59B7694-DB71-49E3-A8DB-82C3A8E66724}" name="Column11052"/>
    <tableColumn id="11053" xr3:uid="{5D421EF4-7654-45BF-B3A0-E438D3F43472}" name="Column11053"/>
    <tableColumn id="11054" xr3:uid="{6A50937A-5902-4534-9110-41D93DFBCAB7}" name="Column11054"/>
    <tableColumn id="11055" xr3:uid="{46CFCA88-2E74-4DA7-9FEB-214B69F79F22}" name="Column11055"/>
    <tableColumn id="11056" xr3:uid="{73353D28-F0AC-42D9-A1DD-D23B5A0E1644}" name="Column11056"/>
    <tableColumn id="11057" xr3:uid="{6EFEF1C5-7508-4E69-9A34-7B493BA2BC47}" name="Column11057"/>
    <tableColumn id="11058" xr3:uid="{6F3D5B3D-54EB-4865-A399-24FA012810E9}" name="Column11058"/>
    <tableColumn id="11059" xr3:uid="{2CD3629B-C389-4A4C-A0B6-D4425DF6DFDB}" name="Column11059"/>
    <tableColumn id="11060" xr3:uid="{0DA19193-402C-4162-9D0D-EFFE3A2B3549}" name="Column11060"/>
    <tableColumn id="11061" xr3:uid="{88B3D45C-C4CD-42C9-B906-21BDABF51955}" name="Column11061"/>
    <tableColumn id="11062" xr3:uid="{7C6B8EB8-9D06-4D57-A9AC-0C73A2FB6BDB}" name="Column11062"/>
    <tableColumn id="11063" xr3:uid="{FB266758-C495-4D61-BA8E-18118A212049}" name="Column11063"/>
    <tableColumn id="11064" xr3:uid="{20AAB7E5-BD27-45B5-96C8-F26AA27B41A7}" name="Column11064"/>
    <tableColumn id="11065" xr3:uid="{36C3A0ED-1694-42F2-BE42-4637EE98B976}" name="Column11065"/>
    <tableColumn id="11066" xr3:uid="{981277CA-DAE5-4CA6-A86D-D757B3E9A846}" name="Column11066"/>
    <tableColumn id="11067" xr3:uid="{DB943AD7-1389-40C1-8C9C-BFC5438DC67E}" name="Column11067"/>
    <tableColumn id="11068" xr3:uid="{6C3B874A-E2A3-4D62-B815-DE59B1B71AF1}" name="Column11068"/>
    <tableColumn id="11069" xr3:uid="{D127A003-2E25-4FB0-8A4F-1EB59745A210}" name="Column11069"/>
    <tableColumn id="11070" xr3:uid="{66D6311E-5A3C-4272-A2C8-3A19DA0FC5D2}" name="Column11070"/>
    <tableColumn id="11071" xr3:uid="{2B39B8CD-2F85-403E-A13E-8DBE46F976CB}" name="Column11071"/>
    <tableColumn id="11072" xr3:uid="{DF6807E0-95D4-482D-B6F5-D8E30DCA6989}" name="Column11072"/>
    <tableColumn id="11073" xr3:uid="{00A77E75-EA65-4A03-982D-392CF9E4F471}" name="Column11073"/>
    <tableColumn id="11074" xr3:uid="{35BBEF51-E98A-4D82-9671-055FEFBC8A95}" name="Column11074"/>
    <tableColumn id="11075" xr3:uid="{A386C3B1-32B3-445C-8F3B-D40B739EA813}" name="Column11075"/>
    <tableColumn id="11076" xr3:uid="{38DF0E9C-374C-48C5-804E-30C6FF1C06F0}" name="Column11076"/>
    <tableColumn id="11077" xr3:uid="{DE0A62CF-7C25-4E8F-876F-B0E80A558B10}" name="Column11077"/>
    <tableColumn id="11078" xr3:uid="{FCF660B1-2086-4ADE-8E07-2990CCE05843}" name="Column11078"/>
    <tableColumn id="11079" xr3:uid="{70251E88-33D2-4E9A-8F38-6EF279270FCC}" name="Column11079"/>
    <tableColumn id="11080" xr3:uid="{0993F12F-3DB3-4888-B7B1-87E3653AA4F5}" name="Column11080"/>
    <tableColumn id="11081" xr3:uid="{ECF528A0-744E-4EEE-8F92-252BF0525268}" name="Column11081"/>
    <tableColumn id="11082" xr3:uid="{876D6934-7978-4B6F-B209-A2D41DBB23FD}" name="Column11082"/>
    <tableColumn id="11083" xr3:uid="{DEBEDE74-C473-4588-86C3-EDA50224326A}" name="Column11083"/>
    <tableColumn id="11084" xr3:uid="{D781EA2C-BF5E-4C58-9507-E7FD1818B50D}" name="Column11084"/>
    <tableColumn id="11085" xr3:uid="{41DC4226-FC64-4CE8-A9D1-43489A82DD30}" name="Column11085"/>
    <tableColumn id="11086" xr3:uid="{AD966F5C-4A62-4449-AEC6-A935A9CAC076}" name="Column11086"/>
    <tableColumn id="11087" xr3:uid="{1186EF56-1543-4D59-B814-42AD630BFC26}" name="Column11087"/>
    <tableColumn id="11088" xr3:uid="{C12500C0-C848-4979-B0BB-1663C604C108}" name="Column11088"/>
    <tableColumn id="11089" xr3:uid="{F8DA36E7-A27B-43B2-A68E-3BFA4AC58A25}" name="Column11089"/>
    <tableColumn id="11090" xr3:uid="{9287D192-222D-4A1B-B98F-3E33CE1474C2}" name="Column11090"/>
    <tableColumn id="11091" xr3:uid="{5E489955-4B59-40B4-8FA6-E3BB4AB8B5CF}" name="Column11091"/>
    <tableColumn id="11092" xr3:uid="{F66CE57F-3AE5-4392-B0BF-B4EA81B886C7}" name="Column11092"/>
    <tableColumn id="11093" xr3:uid="{1EC4C017-34A9-4DD6-B342-33CFA85F41FA}" name="Column11093"/>
    <tableColumn id="11094" xr3:uid="{2AA697FA-E165-411A-915F-70A597BFAFCE}" name="Column11094"/>
    <tableColumn id="11095" xr3:uid="{661B90A2-7636-4348-B806-F1497E861DA3}" name="Column11095"/>
    <tableColumn id="11096" xr3:uid="{115093E5-1ED1-44CD-A683-BA3C9D67A141}" name="Column11096"/>
    <tableColumn id="11097" xr3:uid="{B1720C28-2435-4FF6-97E9-CBD6E0D05A21}" name="Column11097"/>
    <tableColumn id="11098" xr3:uid="{469B3747-EE35-448D-829E-A104B9BA6F5E}" name="Column11098"/>
    <tableColumn id="11099" xr3:uid="{5EE3BD62-E666-44FD-AC11-8CEDBA20DBF5}" name="Column11099"/>
    <tableColumn id="11100" xr3:uid="{C589D69B-7155-4AE0-BD40-E221E24285D4}" name="Column11100"/>
    <tableColumn id="11101" xr3:uid="{0F2739B2-7396-45C1-83A3-5964D14C0B32}" name="Column11101"/>
    <tableColumn id="11102" xr3:uid="{14C79EBA-30FE-428F-B759-89ED411AAD63}" name="Column11102"/>
    <tableColumn id="11103" xr3:uid="{8FC90F56-6F0E-4735-8C4B-9B077D2B318A}" name="Column11103"/>
    <tableColumn id="11104" xr3:uid="{9C90FEEF-E12E-4D2B-A878-C1FC5A57131F}" name="Column11104"/>
    <tableColumn id="11105" xr3:uid="{5DF21EC3-9991-45B5-B2AE-6BE45CB40D94}" name="Column11105"/>
    <tableColumn id="11106" xr3:uid="{667966E8-EECB-4481-8D91-314CBF1480B5}" name="Column11106"/>
    <tableColumn id="11107" xr3:uid="{C01C7644-A103-4A54-9F2A-8FB866B7524B}" name="Column11107"/>
    <tableColumn id="11108" xr3:uid="{33F51FFA-C6C1-491D-AF64-89005CFF856F}" name="Column11108"/>
    <tableColumn id="11109" xr3:uid="{27A21B7B-9693-45CE-BBB6-8EEBCE69398D}" name="Column11109"/>
    <tableColumn id="11110" xr3:uid="{0F02830A-1AAD-431E-9EC4-B9F78BAA7366}" name="Column11110"/>
    <tableColumn id="11111" xr3:uid="{DD392306-BE7B-4AAD-8C81-2695B8D05FE4}" name="Column11111"/>
    <tableColumn id="11112" xr3:uid="{DBC1EE97-B087-4018-B387-A0175DC123EF}" name="Column11112"/>
    <tableColumn id="11113" xr3:uid="{E8BFA08C-7A6D-4D14-B3E2-3E09D9397CB4}" name="Column11113"/>
    <tableColumn id="11114" xr3:uid="{E2B3DFFE-6A71-445F-99DD-0FBF456F0856}" name="Column11114"/>
    <tableColumn id="11115" xr3:uid="{6AFC6988-2647-4E57-93C2-8BBAD6136C32}" name="Column11115"/>
    <tableColumn id="11116" xr3:uid="{0B9194DB-64B8-49E7-9E5E-07BB37D1B7CC}" name="Column11116"/>
    <tableColumn id="11117" xr3:uid="{6C86EC35-0F21-4E02-BC25-B6436EEBF22E}" name="Column11117"/>
    <tableColumn id="11118" xr3:uid="{796B6BCF-9BA7-4C4D-B35E-B2578A87BC7B}" name="Column11118"/>
    <tableColumn id="11119" xr3:uid="{135E1092-3BD8-477F-ACC3-723567690E5C}" name="Column11119"/>
    <tableColumn id="11120" xr3:uid="{70F9222F-551E-4BA8-BF2D-C51699F2C79B}" name="Column11120"/>
    <tableColumn id="11121" xr3:uid="{EE2E4714-E523-4EB6-958F-A66296BDB6C0}" name="Column11121"/>
    <tableColumn id="11122" xr3:uid="{27BE0661-E89A-4111-AB85-41484E53D7AE}" name="Column11122"/>
    <tableColumn id="11123" xr3:uid="{28B07C6C-B92E-41C7-978C-BB38E53C1F61}" name="Column11123"/>
    <tableColumn id="11124" xr3:uid="{8593BE4B-8469-4D78-BB66-BB1A1A25E36D}" name="Column11124"/>
    <tableColumn id="11125" xr3:uid="{DD314C07-2085-4FEE-99CF-268614D3C3AA}" name="Column11125"/>
    <tableColumn id="11126" xr3:uid="{8271AC98-E820-4FFC-ACB1-80223F07336A}" name="Column11126"/>
    <tableColumn id="11127" xr3:uid="{06B7F58D-7A80-49BA-879A-6A8F69A7C654}" name="Column11127"/>
    <tableColumn id="11128" xr3:uid="{CB175666-A4AD-48D5-802C-A37F1172EB86}" name="Column11128"/>
    <tableColumn id="11129" xr3:uid="{4755FC8E-920B-442C-9028-CAC2588E2C1E}" name="Column11129"/>
    <tableColumn id="11130" xr3:uid="{77502852-F64F-4184-A22E-E7863B3A7C81}" name="Column11130"/>
    <tableColumn id="11131" xr3:uid="{5CEECDD5-DA5B-4621-9E1D-6D1990387049}" name="Column11131"/>
    <tableColumn id="11132" xr3:uid="{C3EC0342-40A0-49F3-BA32-CE280E44F836}" name="Column11132"/>
    <tableColumn id="11133" xr3:uid="{35D0E5E3-3A41-41B1-AD05-FAEE41DA018C}" name="Column11133"/>
    <tableColumn id="11134" xr3:uid="{0788CCF1-8F3C-4782-ADFC-6A7904455983}" name="Column11134"/>
    <tableColumn id="11135" xr3:uid="{EB9F9190-4759-4271-9ABF-4B8B28380CDE}" name="Column11135"/>
    <tableColumn id="11136" xr3:uid="{E04F6115-E2DD-4B9B-8F0E-7367618AE101}" name="Column11136"/>
    <tableColumn id="11137" xr3:uid="{C3EA01E2-AD05-4D12-B3A8-C1DFDA4EEEC8}" name="Column11137"/>
    <tableColumn id="11138" xr3:uid="{073C9F23-3D2B-45C4-B105-078BC07E2C64}" name="Column11138"/>
    <tableColumn id="11139" xr3:uid="{E24AAB36-6DB9-421B-B713-055E8F7CEE86}" name="Column11139"/>
    <tableColumn id="11140" xr3:uid="{5DF16178-BC57-4222-93F9-9AABE11A7679}" name="Column11140"/>
    <tableColumn id="11141" xr3:uid="{98786966-3AFA-46F0-8305-4C1AF101E1B9}" name="Column11141"/>
    <tableColumn id="11142" xr3:uid="{7AEF63AC-3A86-42DA-89C8-83BC9FF3F961}" name="Column11142"/>
    <tableColumn id="11143" xr3:uid="{5767848E-68F0-468A-B7FF-B044F7B0A676}" name="Column11143"/>
    <tableColumn id="11144" xr3:uid="{D950C2C2-54C1-4687-BF94-F8CB983006AF}" name="Column11144"/>
    <tableColumn id="11145" xr3:uid="{9CA4E51F-9D53-4966-9804-DE668C9B0416}" name="Column11145"/>
    <tableColumn id="11146" xr3:uid="{314A9D18-75EB-4A2D-9EB5-2CFFDDB2FAA0}" name="Column11146"/>
    <tableColumn id="11147" xr3:uid="{DA649CA6-1ADE-4626-89D8-F4438D98CADE}" name="Column11147"/>
    <tableColumn id="11148" xr3:uid="{EB193F79-A016-4965-A871-FFDEDCBB6663}" name="Column11148"/>
    <tableColumn id="11149" xr3:uid="{6E8D6F37-BFC9-44E4-8ED0-AEAAA62ED3BB}" name="Column11149"/>
    <tableColumn id="11150" xr3:uid="{D219A640-7286-4BFD-9CE8-728AE93DB98B}" name="Column11150"/>
    <tableColumn id="11151" xr3:uid="{1A7FB7B6-798A-4F20-AF10-A730EC3E5D13}" name="Column11151"/>
    <tableColumn id="11152" xr3:uid="{9F7DFD37-2D93-4C63-B876-30946E9B5BB9}" name="Column11152"/>
    <tableColumn id="11153" xr3:uid="{97EE6631-2CB5-4A22-B64A-5596A911BFC1}" name="Column11153"/>
    <tableColumn id="11154" xr3:uid="{27DBEC62-8E92-4E1C-AB0B-5695DE7C4812}" name="Column11154"/>
    <tableColumn id="11155" xr3:uid="{6B9C95A2-D686-4745-9543-80C246864592}" name="Column11155"/>
    <tableColumn id="11156" xr3:uid="{1D1F11A5-6F03-4878-9874-C6C172F7B74D}" name="Column11156"/>
    <tableColumn id="11157" xr3:uid="{24575221-DE6C-4902-9EFB-0448FEECC83D}" name="Column11157"/>
    <tableColumn id="11158" xr3:uid="{6629B88B-6C1E-4E39-961B-73982976A677}" name="Column11158"/>
    <tableColumn id="11159" xr3:uid="{22B3D001-C78A-4FB7-B2B1-DD1539AC6B26}" name="Column11159"/>
    <tableColumn id="11160" xr3:uid="{69AE78C7-7EF2-4662-A4AC-6CCB2CFE8264}" name="Column11160"/>
    <tableColumn id="11161" xr3:uid="{9F1D29B6-9C4A-4406-9A5E-8902BD0C8E79}" name="Column11161"/>
    <tableColumn id="11162" xr3:uid="{89624A87-8E88-444C-B2EE-A5159FD915A3}" name="Column11162"/>
    <tableColumn id="11163" xr3:uid="{B02C1EA3-9B2D-4B61-957E-4B91CEB7BE1A}" name="Column11163"/>
    <tableColumn id="11164" xr3:uid="{EFF8A750-E3DF-40E2-ADD8-AA5CEF2DFCC6}" name="Column11164"/>
    <tableColumn id="11165" xr3:uid="{A6908F33-2CC4-4402-8EFB-FBB576F7871C}" name="Column11165"/>
    <tableColumn id="11166" xr3:uid="{B1D058AD-35D9-42C5-A829-EED09495EB8F}" name="Column11166"/>
    <tableColumn id="11167" xr3:uid="{F5CC7389-C5FD-4250-A875-03CA7A334F21}" name="Column11167"/>
    <tableColumn id="11168" xr3:uid="{EF29346F-66F9-46AF-AC6B-B9FFE3B7D65C}" name="Column11168"/>
    <tableColumn id="11169" xr3:uid="{56871F64-3CCB-4764-8463-67888D813F7B}" name="Column11169"/>
    <tableColumn id="11170" xr3:uid="{2608CEF0-D251-4AD6-9B88-D0CA31FD75B6}" name="Column11170"/>
    <tableColumn id="11171" xr3:uid="{0601A636-B98E-4C08-99F9-9AB257B22E0B}" name="Column11171"/>
    <tableColumn id="11172" xr3:uid="{61670CCD-34ED-4FA6-A8A6-C0BA748231E1}" name="Column11172"/>
    <tableColumn id="11173" xr3:uid="{40D47640-C114-43CE-9D75-0B969B3612CF}" name="Column11173"/>
    <tableColumn id="11174" xr3:uid="{CB6994C2-9C3C-4503-BAE9-6DB097AF4D53}" name="Column11174"/>
    <tableColumn id="11175" xr3:uid="{3D0FA8C6-42A1-406C-8D15-524AF71547BA}" name="Column11175"/>
    <tableColumn id="11176" xr3:uid="{389ED66E-05E1-43AC-B8D8-C7D0EB75695F}" name="Column11176"/>
    <tableColumn id="11177" xr3:uid="{89ED952C-05E4-4653-ABFC-F304E503E442}" name="Column11177"/>
    <tableColumn id="11178" xr3:uid="{55D50FB2-C0D1-4573-A222-0E174EA1CA8A}" name="Column11178"/>
    <tableColumn id="11179" xr3:uid="{492FD473-72B7-4718-A05B-BE1B6A12F378}" name="Column11179"/>
    <tableColumn id="11180" xr3:uid="{2E6D9F1D-1795-47BE-A98A-564AB7050B7A}" name="Column11180"/>
    <tableColumn id="11181" xr3:uid="{83A97695-F2CF-47AB-82F1-4E8888F7BC1A}" name="Column11181"/>
    <tableColumn id="11182" xr3:uid="{1A1C9DA4-441B-415E-BA40-F3A63A06226B}" name="Column11182"/>
    <tableColumn id="11183" xr3:uid="{8057F196-6BBA-46B8-8EB6-0DFA7EBDC87E}" name="Column11183"/>
    <tableColumn id="11184" xr3:uid="{153581EC-F330-4AFF-80E0-DE98C2DFAC91}" name="Column11184"/>
    <tableColumn id="11185" xr3:uid="{2598E559-830F-43BF-9F8A-DDD4744C167C}" name="Column11185"/>
    <tableColumn id="11186" xr3:uid="{12F17799-B89C-4561-AF8C-02CAD3BBF7BE}" name="Column11186"/>
    <tableColumn id="11187" xr3:uid="{EC035694-6C39-418F-A558-46309B474AAA}" name="Column11187"/>
    <tableColumn id="11188" xr3:uid="{4ACE7CCE-9159-4A97-AD83-22527EE457B0}" name="Column11188"/>
    <tableColumn id="11189" xr3:uid="{1955ECA3-A62D-4354-868F-E0EDCC5DFF8E}" name="Column11189"/>
    <tableColumn id="11190" xr3:uid="{03BBB57D-C46D-43C7-9D86-0D87EF379577}" name="Column11190"/>
    <tableColumn id="11191" xr3:uid="{91D88689-0BF6-401B-B9C4-22D93A4E8EB9}" name="Column11191"/>
    <tableColumn id="11192" xr3:uid="{55DF082E-52C0-4167-883B-9CD703B693D8}" name="Column11192"/>
    <tableColumn id="11193" xr3:uid="{3FFFD64F-1AA4-4968-A2DE-E759ACB075BD}" name="Column11193"/>
    <tableColumn id="11194" xr3:uid="{DB15D965-DD16-4D3B-8B31-7A3E89FB718B}" name="Column11194"/>
    <tableColumn id="11195" xr3:uid="{661FE588-5B38-4330-8030-6E3C535A675E}" name="Column11195"/>
    <tableColumn id="11196" xr3:uid="{80C2CE2B-3392-46A7-98E6-C037E99AB31A}" name="Column11196"/>
    <tableColumn id="11197" xr3:uid="{897298EB-5C03-4EC3-8027-71A693BB1F28}" name="Column11197"/>
    <tableColumn id="11198" xr3:uid="{4BAAED50-FB41-4E83-A6A9-89BDFC3F502D}" name="Column11198"/>
    <tableColumn id="11199" xr3:uid="{BFA87BEA-F02B-4910-A6DF-0757B2E4CA82}" name="Column11199"/>
    <tableColumn id="11200" xr3:uid="{A80B81C4-533A-419B-BA10-688BD4455DCE}" name="Column11200"/>
    <tableColumn id="11201" xr3:uid="{30E4D111-4CFF-453C-8980-F4E9010EEB7B}" name="Column11201"/>
    <tableColumn id="11202" xr3:uid="{E9E2F614-40D3-434D-8E96-720D9863D94E}" name="Column11202"/>
    <tableColumn id="11203" xr3:uid="{EA97CF23-1A18-417C-996C-56E84B65415E}" name="Column11203"/>
    <tableColumn id="11204" xr3:uid="{F6FC97DE-2093-45E1-AA99-046BB96C3EE8}" name="Column11204"/>
    <tableColumn id="11205" xr3:uid="{2BC549EE-BEA2-4BA2-92CD-D63F7C117C8A}" name="Column11205"/>
    <tableColumn id="11206" xr3:uid="{91289E7E-096B-4C6D-B332-29579A889AFB}" name="Column11206"/>
    <tableColumn id="11207" xr3:uid="{A7AD43F3-EA67-4E9D-B27B-BAC641054585}" name="Column11207"/>
    <tableColumn id="11208" xr3:uid="{E4A4CDAC-ECEA-49EB-B1F7-3869BE70111E}" name="Column11208"/>
    <tableColumn id="11209" xr3:uid="{8D054AD0-9393-405B-AE4F-2FF785DC5527}" name="Column11209"/>
    <tableColumn id="11210" xr3:uid="{324B3CEF-E8A6-477C-AF54-30463562F8EE}" name="Column11210"/>
    <tableColumn id="11211" xr3:uid="{45756ADA-8986-44FA-B74C-C0A8CA99F690}" name="Column11211"/>
    <tableColumn id="11212" xr3:uid="{54A161E3-DEFF-4B67-B82D-56B1DA9B1D9B}" name="Column11212"/>
    <tableColumn id="11213" xr3:uid="{A0B79B7E-D896-4DE0-8ECE-93AF14BBF087}" name="Column11213"/>
    <tableColumn id="11214" xr3:uid="{A7DFF3B2-F7A0-4502-84D9-EA86FDF9C61D}" name="Column11214"/>
    <tableColumn id="11215" xr3:uid="{CAC2D28A-6D9C-462D-9D87-04DB3CE8C813}" name="Column11215"/>
    <tableColumn id="11216" xr3:uid="{DCB3D1C7-156A-4F49-8E46-09E5A0EE2A4F}" name="Column11216"/>
    <tableColumn id="11217" xr3:uid="{BD51E2E9-8B0B-4B1D-9D9D-59EE687E4C2D}" name="Column11217"/>
    <tableColumn id="11218" xr3:uid="{1ABFF635-6403-40A1-B51A-06CDA3DB305F}" name="Column11218"/>
    <tableColumn id="11219" xr3:uid="{32FC305D-6BE2-4552-A2DA-58F1ACBEC12D}" name="Column11219"/>
    <tableColumn id="11220" xr3:uid="{BD86DB2A-4FC7-477C-A026-AEBBD86D5CB9}" name="Column11220"/>
    <tableColumn id="11221" xr3:uid="{86B78118-3685-475A-B03D-B548C5562267}" name="Column11221"/>
    <tableColumn id="11222" xr3:uid="{4BD916C1-EEF5-4882-8FA8-09CF40DEE950}" name="Column11222"/>
    <tableColumn id="11223" xr3:uid="{D39473DF-2885-4734-9ED3-E0ACCE66D6A9}" name="Column11223"/>
    <tableColumn id="11224" xr3:uid="{24F36DCD-B0A3-4B2F-9C91-5FA1564AF5C1}" name="Column11224"/>
    <tableColumn id="11225" xr3:uid="{D22C3F52-58FD-43E7-BC6D-004D60CBD5D2}" name="Column11225"/>
    <tableColumn id="11226" xr3:uid="{7B86E60C-1DE5-4688-9214-50A06C9D60CF}" name="Column11226"/>
    <tableColumn id="11227" xr3:uid="{9E67CC01-F1E0-4845-A3B1-4C87BF009A7B}" name="Column11227"/>
    <tableColumn id="11228" xr3:uid="{122A367F-1E5F-43FE-A1C9-C92CBA0CC8B4}" name="Column11228"/>
    <tableColumn id="11229" xr3:uid="{9F869D19-0EFF-496D-8944-98CE0F9628C4}" name="Column11229"/>
    <tableColumn id="11230" xr3:uid="{47EE144F-CA6D-4F01-AEFA-8335330EA4A0}" name="Column11230"/>
    <tableColumn id="11231" xr3:uid="{A7AAD5B1-68CE-4C98-B286-9E3E41C7ED5B}" name="Column11231"/>
    <tableColumn id="11232" xr3:uid="{766953B4-BD5B-46E5-8F4C-188B09C7EF1B}" name="Column11232"/>
    <tableColumn id="11233" xr3:uid="{ABC7235B-255A-4349-B646-2F8A5C99FE22}" name="Column11233"/>
    <tableColumn id="11234" xr3:uid="{5BD8D869-1382-4A5A-9F71-DFBD63ADCF21}" name="Column11234"/>
    <tableColumn id="11235" xr3:uid="{B6ED9621-18BB-456C-AE04-FB2D4F594FA4}" name="Column11235"/>
    <tableColumn id="11236" xr3:uid="{58094CB3-0B8C-4B23-849F-DEC4BF8B0B28}" name="Column11236"/>
    <tableColumn id="11237" xr3:uid="{A94374DB-C5A7-4087-93F3-865C7A62311F}" name="Column11237"/>
    <tableColumn id="11238" xr3:uid="{7A6F96F4-4604-4F20-BE50-7516545EDFBF}" name="Column11238"/>
    <tableColumn id="11239" xr3:uid="{B7A73C4F-AA65-41DD-A9BD-FEF716B81BE4}" name="Column11239"/>
    <tableColumn id="11240" xr3:uid="{664E1768-077B-48E5-BA81-DD0F00D21924}" name="Column11240"/>
    <tableColumn id="11241" xr3:uid="{DD778EC1-D5E7-4FAC-BDE1-9C5F218E9733}" name="Column11241"/>
    <tableColumn id="11242" xr3:uid="{A144316A-252F-4E0E-BB5E-4A0615FCA244}" name="Column11242"/>
    <tableColumn id="11243" xr3:uid="{4FB0E53D-87F0-4104-8F9A-48522D7E06E1}" name="Column11243"/>
    <tableColumn id="11244" xr3:uid="{0E44A3FC-5979-46EA-A358-708D2F2A5537}" name="Column11244"/>
    <tableColumn id="11245" xr3:uid="{6C9EFCC6-49DF-400D-8AC3-DD487A6751CE}" name="Column11245"/>
    <tableColumn id="11246" xr3:uid="{700F7FD5-90B7-47A7-8B61-7C9C18F15B3A}" name="Column11246"/>
    <tableColumn id="11247" xr3:uid="{12EC0ADB-7EDC-462C-A599-49E339B5463A}" name="Column11247"/>
    <tableColumn id="11248" xr3:uid="{E59E6FAD-7837-4569-B8DE-4F956A865431}" name="Column11248"/>
    <tableColumn id="11249" xr3:uid="{51FB907C-3951-4C08-B65B-A69C181FDCCC}" name="Column11249"/>
    <tableColumn id="11250" xr3:uid="{95331139-B5DE-47C3-B5AE-20A3426CE5B6}" name="Column11250"/>
    <tableColumn id="11251" xr3:uid="{5FBFBA76-8622-493E-857B-1EA782AECD57}" name="Column11251"/>
    <tableColumn id="11252" xr3:uid="{220E83BD-F07C-4FFA-BDBA-6587AD69F34B}" name="Column11252"/>
    <tableColumn id="11253" xr3:uid="{6B59062A-68F4-444F-A58E-ABE38772C201}" name="Column11253"/>
    <tableColumn id="11254" xr3:uid="{93159501-B61B-4273-931A-5CDF5785A733}" name="Column11254"/>
    <tableColumn id="11255" xr3:uid="{E47CE4B5-0344-4B5F-8AFC-3F3E9ED808AC}" name="Column11255"/>
    <tableColumn id="11256" xr3:uid="{A4518D05-F27F-4B73-B7E0-01E16FFFC191}" name="Column11256"/>
    <tableColumn id="11257" xr3:uid="{0639C086-DFC2-4408-B86E-88EC89F294B2}" name="Column11257"/>
    <tableColumn id="11258" xr3:uid="{F7211FF9-1DAC-45C9-B5F2-153669A635C6}" name="Column11258"/>
    <tableColumn id="11259" xr3:uid="{76BFFA2F-C1C6-45F7-AFC2-1FA2A7264657}" name="Column11259"/>
    <tableColumn id="11260" xr3:uid="{939D32A5-BE5E-436A-9704-812775DBB398}" name="Column11260"/>
    <tableColumn id="11261" xr3:uid="{8A61C4B4-A153-442E-B4BF-4FCCFD7961F7}" name="Column11261"/>
    <tableColumn id="11262" xr3:uid="{60AE2330-0AC0-4E17-9976-8F95C1749229}" name="Column11262"/>
    <tableColumn id="11263" xr3:uid="{1593069F-1E23-48DD-AB74-4B72DCB7CAC1}" name="Column11263"/>
    <tableColumn id="11264" xr3:uid="{2859DAAA-C5F8-4D15-ADFB-30AB29E47560}" name="Column11264"/>
    <tableColumn id="11265" xr3:uid="{80777A4A-AB93-4E06-A862-36298001B975}" name="Column11265"/>
    <tableColumn id="11266" xr3:uid="{EB6B17E0-4332-4A41-9123-C35F0E60568C}" name="Column11266"/>
    <tableColumn id="11267" xr3:uid="{295BE973-D8A8-4FAD-B56B-03CEA73F6321}" name="Column11267"/>
    <tableColumn id="11268" xr3:uid="{41C550EC-5DC1-4CC3-AF31-F56033598440}" name="Column11268"/>
    <tableColumn id="11269" xr3:uid="{625707D9-8825-4121-878C-FB1C7C8ED378}" name="Column11269"/>
    <tableColumn id="11270" xr3:uid="{4213CF0C-69FF-4FFD-AC67-9213F79E6E9D}" name="Column11270"/>
    <tableColumn id="11271" xr3:uid="{3AC6B033-A813-4B90-81E4-989355BFD558}" name="Column11271"/>
    <tableColumn id="11272" xr3:uid="{3FBDA70B-3453-41D0-8890-47B3868327D3}" name="Column11272"/>
    <tableColumn id="11273" xr3:uid="{EE269692-3FF1-447B-AAEF-88AF2904574E}" name="Column11273"/>
    <tableColumn id="11274" xr3:uid="{C55608AE-FA6B-4CD6-A58C-E3C759E8EDDB}" name="Column11274"/>
    <tableColumn id="11275" xr3:uid="{9872B267-197F-4D46-91DC-91675EDBBAE6}" name="Column11275"/>
    <tableColumn id="11276" xr3:uid="{91805173-1E2C-4579-931D-B0A5663A6BD7}" name="Column11276"/>
    <tableColumn id="11277" xr3:uid="{E7337C52-3F04-4C23-B95F-726EDEE855EF}" name="Column11277"/>
    <tableColumn id="11278" xr3:uid="{AFE053B6-E42D-4A98-9628-BDD8803ECF5C}" name="Column11278"/>
    <tableColumn id="11279" xr3:uid="{C75DB140-35D1-468A-8842-E983E8295673}" name="Column11279"/>
    <tableColumn id="11280" xr3:uid="{0B6E90CB-D2F2-4D9C-9CC0-5395B58FB18F}" name="Column11280"/>
    <tableColumn id="11281" xr3:uid="{CC311E63-0C63-4B37-8A0E-E5DD5331B614}" name="Column11281"/>
    <tableColumn id="11282" xr3:uid="{9032BA78-C46F-443C-8A24-7637A1168900}" name="Column11282"/>
    <tableColumn id="11283" xr3:uid="{DF4F31C8-EF44-4013-A203-F40E5357E32D}" name="Column11283"/>
    <tableColumn id="11284" xr3:uid="{26557C06-6857-455D-9A11-16DD91B8AB28}" name="Column11284"/>
    <tableColumn id="11285" xr3:uid="{93D39AFF-D2C4-4F57-A32C-44FB9D282A2A}" name="Column11285"/>
    <tableColumn id="11286" xr3:uid="{7C675D97-305E-4F73-B1F9-143528DE0C84}" name="Column11286"/>
    <tableColumn id="11287" xr3:uid="{48031FB0-404C-4567-8275-9EE6F90B25C3}" name="Column11287"/>
    <tableColumn id="11288" xr3:uid="{D42B61BA-D508-451C-9BB4-602C86628FE0}" name="Column11288"/>
    <tableColumn id="11289" xr3:uid="{0DDBABB7-30F3-4999-9634-E0259AC84A3B}" name="Column11289"/>
    <tableColumn id="11290" xr3:uid="{51962DBC-25F4-4350-B124-757D0154D15B}" name="Column11290"/>
    <tableColumn id="11291" xr3:uid="{B4288CBA-11E0-4A42-8DD1-686234A41425}" name="Column11291"/>
    <tableColumn id="11292" xr3:uid="{3EA8ED9C-F76D-4E30-9C21-E87DB1376BE6}" name="Column11292"/>
    <tableColumn id="11293" xr3:uid="{0A6F92C9-EFA2-4CAC-8696-929F3B3805DD}" name="Column11293"/>
    <tableColumn id="11294" xr3:uid="{169328D4-4F77-4F38-9569-35D1D71A55FE}" name="Column11294"/>
    <tableColumn id="11295" xr3:uid="{0E3D7038-D187-4B25-B39C-166511034D15}" name="Column11295"/>
    <tableColumn id="11296" xr3:uid="{A9C35F06-CA61-4E6F-8D00-8725F0AA2F8C}" name="Column11296"/>
    <tableColumn id="11297" xr3:uid="{4854D4D1-E786-4F10-A552-D7C23269E29F}" name="Column11297"/>
    <tableColumn id="11298" xr3:uid="{855E7147-B939-45F0-A233-EE71EA614D02}" name="Column11298"/>
    <tableColumn id="11299" xr3:uid="{BEB3C2FF-8516-4163-90D7-68C02150ECD0}" name="Column11299"/>
    <tableColumn id="11300" xr3:uid="{F9E9861E-161B-4A83-BC98-1104ADE53D20}" name="Column11300"/>
    <tableColumn id="11301" xr3:uid="{5D139327-C5AB-4BAB-96B3-70BDABD3E80E}" name="Column11301"/>
    <tableColumn id="11302" xr3:uid="{2CF15575-4AE5-43A8-AEE2-2EEA8B2DD00E}" name="Column11302"/>
    <tableColumn id="11303" xr3:uid="{2EE5C8AE-C95E-444C-84F0-73621B13A9F3}" name="Column11303"/>
    <tableColumn id="11304" xr3:uid="{A149BA80-E861-4392-B4CF-D5934E64B98B}" name="Column11304"/>
    <tableColumn id="11305" xr3:uid="{1D51554C-E1C8-4C85-8F97-BFE14436851B}" name="Column11305"/>
    <tableColumn id="11306" xr3:uid="{9E3FF4F6-A5F5-469C-8C1B-4E547B40E315}" name="Column11306"/>
    <tableColumn id="11307" xr3:uid="{0F1C1EB6-4928-46C9-B7CE-1975DF8E6356}" name="Column11307"/>
    <tableColumn id="11308" xr3:uid="{645FBB29-8B0A-4FAF-BD0A-08DA5A4E9665}" name="Column11308"/>
    <tableColumn id="11309" xr3:uid="{A64A10B7-B58A-460F-866D-CD5CDD11EDB2}" name="Column11309"/>
    <tableColumn id="11310" xr3:uid="{3D8601A0-155D-4F9F-93C2-9BCF4726DFD8}" name="Column11310"/>
    <tableColumn id="11311" xr3:uid="{D6464351-4333-4638-A3C7-2E75EF1E6505}" name="Column11311"/>
    <tableColumn id="11312" xr3:uid="{B000D58F-126F-4B6A-A7FE-4FBE38A15584}" name="Column11312"/>
    <tableColumn id="11313" xr3:uid="{CF04B094-C548-4FA3-9BC8-A0F937491451}" name="Column11313"/>
    <tableColumn id="11314" xr3:uid="{F9D9AE81-96FB-4F02-9926-E40A6FE28E8D}" name="Column11314"/>
    <tableColumn id="11315" xr3:uid="{B5892644-7D45-4CB5-8B9E-24359FC4C50C}" name="Column11315"/>
    <tableColumn id="11316" xr3:uid="{07AC60AB-D0DC-4DE7-8E7E-1DAD9BE79E44}" name="Column11316"/>
    <tableColumn id="11317" xr3:uid="{D2E2BB28-0BA8-4CB8-9518-A8ECE74ED521}" name="Column11317"/>
    <tableColumn id="11318" xr3:uid="{EEE75980-5BB9-4CEF-A4EE-CCC2C6449A44}" name="Column11318"/>
    <tableColumn id="11319" xr3:uid="{70C3A63D-59AC-40B7-96CB-ADC331AC118F}" name="Column11319"/>
    <tableColumn id="11320" xr3:uid="{E6AA6D8D-A8A3-4EA2-8478-B25AA112A5EF}" name="Column11320"/>
    <tableColumn id="11321" xr3:uid="{8676FEF5-698F-4479-9DCF-D5C9B1D1BE96}" name="Column11321"/>
    <tableColumn id="11322" xr3:uid="{B2F532BD-10DA-44D3-BD96-2E0BD9ADF355}" name="Column11322"/>
    <tableColumn id="11323" xr3:uid="{6BA51FC2-386B-48FA-A10F-33388801DF8F}" name="Column11323"/>
    <tableColumn id="11324" xr3:uid="{4068F8EF-9E43-475B-8A7C-5FF0866C79ED}" name="Column11324"/>
    <tableColumn id="11325" xr3:uid="{72190AA2-1F0A-44D3-A9A1-9F8B28435E70}" name="Column11325"/>
    <tableColumn id="11326" xr3:uid="{40850478-82C4-49AF-8C1C-00287EA219F5}" name="Column11326"/>
    <tableColumn id="11327" xr3:uid="{7B44EF81-FA9F-40AE-94F3-92301AF3ABB7}" name="Column11327"/>
    <tableColumn id="11328" xr3:uid="{26D18884-BB2E-4C91-BA6C-88A22D0C0A46}" name="Column11328"/>
    <tableColumn id="11329" xr3:uid="{D697C76B-5868-4C34-B94C-1C47A7E459F0}" name="Column11329"/>
    <tableColumn id="11330" xr3:uid="{7A705C28-9630-4331-9CF3-0BA375B8CE99}" name="Column11330"/>
    <tableColumn id="11331" xr3:uid="{7A560FF2-0FF6-48D5-9BF9-42050F76BF52}" name="Column11331"/>
    <tableColumn id="11332" xr3:uid="{DCDA6621-7044-4272-A855-49C5675F4FE7}" name="Column11332"/>
    <tableColumn id="11333" xr3:uid="{39CA1CF8-2EE0-4754-94D3-672A5F5D5E32}" name="Column11333"/>
    <tableColumn id="11334" xr3:uid="{8B96033D-01DC-43D2-B27F-59BC3CD5AC21}" name="Column11334"/>
    <tableColumn id="11335" xr3:uid="{8A31936E-2078-4DFD-9CF3-81EDAD9D6A71}" name="Column11335"/>
    <tableColumn id="11336" xr3:uid="{B8340289-3104-46A9-9018-A1401BF71802}" name="Column11336"/>
    <tableColumn id="11337" xr3:uid="{69CA3A28-E525-4DFE-B423-043691836CCF}" name="Column11337"/>
    <tableColumn id="11338" xr3:uid="{22A721B9-FC1D-4CB4-B03B-803D2B95B014}" name="Column11338"/>
    <tableColumn id="11339" xr3:uid="{D8A0E53B-384A-4AFF-99B4-55B98BF4B10A}" name="Column11339"/>
    <tableColumn id="11340" xr3:uid="{4C32B106-4097-4937-A15C-54D0B8EF1E37}" name="Column11340"/>
    <tableColumn id="11341" xr3:uid="{C181BAE0-51BD-4780-A09D-0497E081697B}" name="Column11341"/>
    <tableColumn id="11342" xr3:uid="{5C4BFE4A-069C-4B6D-892D-D0BB1D85A9C7}" name="Column11342"/>
    <tableColumn id="11343" xr3:uid="{B0E29B2F-F24A-4B89-B706-67C54F2E0FD3}" name="Column11343"/>
    <tableColumn id="11344" xr3:uid="{EB6719E0-4AA8-4747-A430-5E7E61CB87F2}" name="Column11344"/>
    <tableColumn id="11345" xr3:uid="{BE01F4C0-6D3E-45A4-8DEF-92AFBC9A65D6}" name="Column11345"/>
    <tableColumn id="11346" xr3:uid="{810B8A8F-6F26-47E5-BC35-94225CBBC649}" name="Column11346"/>
    <tableColumn id="11347" xr3:uid="{B09D87C2-D58F-4585-A166-DC1B7D928F38}" name="Column11347"/>
    <tableColumn id="11348" xr3:uid="{EDDDE6A6-2E70-463A-B406-BEC3858476A7}" name="Column11348"/>
    <tableColumn id="11349" xr3:uid="{75EB0A8B-79BA-4969-8F49-543B8C86ADF4}" name="Column11349"/>
    <tableColumn id="11350" xr3:uid="{6B39B506-3010-4A0B-B0D2-DEAC47930D6B}" name="Column11350"/>
    <tableColumn id="11351" xr3:uid="{BCA6B20D-B758-420E-8987-3AA1FCCF3B3C}" name="Column11351"/>
    <tableColumn id="11352" xr3:uid="{D2C816A8-C54C-45B5-B487-56D89C9033F8}" name="Column11352"/>
    <tableColumn id="11353" xr3:uid="{53BF0D43-3903-40ED-B6E5-9397802AEDA0}" name="Column11353"/>
    <tableColumn id="11354" xr3:uid="{53FDE638-2C04-4BD3-870D-9710FBD7417A}" name="Column11354"/>
    <tableColumn id="11355" xr3:uid="{07AA96C8-D909-489A-AB3A-E427D14ACE71}" name="Column11355"/>
    <tableColumn id="11356" xr3:uid="{AE0F11BC-4F49-449B-B826-9AAAE45A8FE5}" name="Column11356"/>
    <tableColumn id="11357" xr3:uid="{8902E74E-6753-4266-8DFC-207D88A51522}" name="Column11357"/>
    <tableColumn id="11358" xr3:uid="{C73CAE25-76E2-4DE5-9DC4-E136662BDF5E}" name="Column11358"/>
    <tableColumn id="11359" xr3:uid="{28FC61F4-336E-42E6-8C3D-E7300B2D2627}" name="Column11359"/>
    <tableColumn id="11360" xr3:uid="{068C830B-D063-45FC-8D37-1B515381632C}" name="Column11360"/>
    <tableColumn id="11361" xr3:uid="{B1A652F3-86F4-4951-95E2-A6C0BB5746CD}" name="Column11361"/>
    <tableColumn id="11362" xr3:uid="{FFC1FC6F-BD56-4206-A22B-D7848A157D65}" name="Column11362"/>
    <tableColumn id="11363" xr3:uid="{B26C14CF-4DA5-4ABE-B1EE-F15416BD85DC}" name="Column11363"/>
    <tableColumn id="11364" xr3:uid="{D4F06FF6-FFA6-4751-9C20-B1939C163DAB}" name="Column11364"/>
    <tableColumn id="11365" xr3:uid="{A6A3B1E1-1C29-4719-A0AF-4355524EA53E}" name="Column11365"/>
    <tableColumn id="11366" xr3:uid="{413CC1A5-75DE-4010-9DC4-02C231DE08CE}" name="Column11366"/>
    <tableColumn id="11367" xr3:uid="{866339B7-EFD7-47D9-B14B-41F02B01E188}" name="Column11367"/>
    <tableColumn id="11368" xr3:uid="{AD0B2001-F7C4-403E-A700-40CDD4B8EE9F}" name="Column11368"/>
    <tableColumn id="11369" xr3:uid="{82DCB76B-EA00-49A7-B68D-96D6C1255784}" name="Column11369"/>
    <tableColumn id="11370" xr3:uid="{67E7FF61-0873-4F87-8520-F5159BA47A09}" name="Column11370"/>
    <tableColumn id="11371" xr3:uid="{A9F4D16B-143D-41BD-92F0-E9FA9CE7161D}" name="Column11371"/>
    <tableColumn id="11372" xr3:uid="{6AF2AB39-D810-4DFF-B335-E99C53B2102C}" name="Column11372"/>
    <tableColumn id="11373" xr3:uid="{413A4998-1575-41F9-A0FF-F9308D77F32C}" name="Column11373"/>
    <tableColumn id="11374" xr3:uid="{CACF9660-3776-4B3A-A2B1-31259DA14E7C}" name="Column11374"/>
    <tableColumn id="11375" xr3:uid="{9E3614AD-94A6-4E1F-B69D-9CFB750FA30D}" name="Column11375"/>
    <tableColumn id="11376" xr3:uid="{104F725F-408B-4772-9732-656FC283655F}" name="Column11376"/>
    <tableColumn id="11377" xr3:uid="{700DEFE9-48B0-4862-A585-C737B19A846B}" name="Column11377"/>
    <tableColumn id="11378" xr3:uid="{BFDD04E3-0B38-4D1F-B869-A9069BF18C07}" name="Column11378"/>
    <tableColumn id="11379" xr3:uid="{24335782-13D9-4B2F-8F6E-FC58B4F9DC2C}" name="Column11379"/>
    <tableColumn id="11380" xr3:uid="{B188792E-B112-4C0C-AB23-57C77A7B70AF}" name="Column11380"/>
    <tableColumn id="11381" xr3:uid="{D00071E0-76D8-45E9-9D1A-F5FF3D1AD7B5}" name="Column11381"/>
    <tableColumn id="11382" xr3:uid="{3BFFE19A-8023-4405-B0EA-DE6FF9C59A61}" name="Column11382"/>
    <tableColumn id="11383" xr3:uid="{04F64ECA-EEBB-4116-92FB-1C902FE25D32}" name="Column11383"/>
    <tableColumn id="11384" xr3:uid="{F54B1CC6-1518-4CAE-AF11-F53544AD6CCB}" name="Column11384"/>
    <tableColumn id="11385" xr3:uid="{6808B851-AA4C-4234-8D35-00579CA302E3}" name="Column11385"/>
    <tableColumn id="11386" xr3:uid="{AD88EA99-3608-437B-9D07-9EE1F9E232CE}" name="Column11386"/>
    <tableColumn id="11387" xr3:uid="{FB7EDC8B-0419-4B39-9950-DC96F6945C48}" name="Column11387"/>
    <tableColumn id="11388" xr3:uid="{E4D40A41-ECC5-484A-93B6-20FDE2CEA608}" name="Column11388"/>
    <tableColumn id="11389" xr3:uid="{D4E4BD77-E542-4C35-AF8D-E194BBBD2A41}" name="Column11389"/>
    <tableColumn id="11390" xr3:uid="{591494AB-F173-482D-8E04-0FED2778BECA}" name="Column11390"/>
    <tableColumn id="11391" xr3:uid="{A9A43F99-63E8-4D4B-BEC2-C3FECE238AB0}" name="Column11391"/>
    <tableColumn id="11392" xr3:uid="{53FF28E8-8C5B-4BE4-983B-B36E3955F86A}" name="Column11392"/>
    <tableColumn id="11393" xr3:uid="{748A14C0-20F9-49E1-B05C-6FC71E40F227}" name="Column11393"/>
    <tableColumn id="11394" xr3:uid="{77F60629-F048-428B-931A-D2970962063E}" name="Column11394"/>
    <tableColumn id="11395" xr3:uid="{9A26A1E2-9A6C-4AC4-8C7A-047004EFEE2F}" name="Column11395"/>
    <tableColumn id="11396" xr3:uid="{40DBDAE4-8C9C-4DF7-8702-3035E6D824B4}" name="Column11396"/>
    <tableColumn id="11397" xr3:uid="{DEF55FBF-9FBE-41D0-8FAC-94CC563146DA}" name="Column11397"/>
    <tableColumn id="11398" xr3:uid="{5C813E80-8CC9-42AD-A385-611AA04D4633}" name="Column11398"/>
    <tableColumn id="11399" xr3:uid="{20162FD9-9A9E-456B-8309-0E79A3797E5B}" name="Column11399"/>
    <tableColumn id="11400" xr3:uid="{E0217F7C-F975-4DB1-BF07-A1CF1BC58AC5}" name="Column11400"/>
    <tableColumn id="11401" xr3:uid="{7A93C11D-537E-4CA3-B466-920950DA6501}" name="Column11401"/>
    <tableColumn id="11402" xr3:uid="{11159504-D432-4772-807E-C8F8EE73EAF8}" name="Column11402"/>
    <tableColumn id="11403" xr3:uid="{2F69A2C8-7F3A-4404-8B31-AE31AB537C11}" name="Column11403"/>
    <tableColumn id="11404" xr3:uid="{900F458F-AB3D-413C-A0E8-7C56AE64C610}" name="Column11404"/>
    <tableColumn id="11405" xr3:uid="{F2D666FE-C89D-4C1F-9319-E0AC23E3A1E0}" name="Column11405"/>
    <tableColumn id="11406" xr3:uid="{89EA254E-E291-4BE6-9A50-44392BDC9FBF}" name="Column11406"/>
    <tableColumn id="11407" xr3:uid="{7454A523-E43F-4B18-B582-88C34EC4000C}" name="Column11407"/>
    <tableColumn id="11408" xr3:uid="{F3A2F6EB-C711-4665-97A0-870A8C3CB9AD}" name="Column11408"/>
    <tableColumn id="11409" xr3:uid="{5A995203-5FCF-4E5C-9E93-3E95E38E3700}" name="Column11409"/>
    <tableColumn id="11410" xr3:uid="{17599A2D-0FB9-4F21-8809-DD31129DFE48}" name="Column11410"/>
    <tableColumn id="11411" xr3:uid="{5AB072A8-94DD-46AD-95AB-F27381DC4F2F}" name="Column11411"/>
    <tableColumn id="11412" xr3:uid="{EBE74339-5A71-42F1-9E6F-B236265DD465}" name="Column11412"/>
    <tableColumn id="11413" xr3:uid="{C1B17C90-A60D-4D53-BDB3-F34AA3DF0A10}" name="Column11413"/>
    <tableColumn id="11414" xr3:uid="{23811D93-08C9-410E-9969-3D823871FD20}" name="Column11414"/>
    <tableColumn id="11415" xr3:uid="{B5B1484C-38A1-41DE-A96E-A297E2F5AB46}" name="Column11415"/>
    <tableColumn id="11416" xr3:uid="{12AFEEDF-660A-4474-B556-78B54D000CE8}" name="Column11416"/>
    <tableColumn id="11417" xr3:uid="{773F50B5-D1E5-4D4C-A5C1-0CDEA446CB77}" name="Column11417"/>
    <tableColumn id="11418" xr3:uid="{155DA010-F6D0-44D0-8828-39128C6E0797}" name="Column11418"/>
    <tableColumn id="11419" xr3:uid="{E22298C3-D38C-40BB-A2FC-AD22817803A5}" name="Column11419"/>
    <tableColumn id="11420" xr3:uid="{5820E39A-8400-4BA2-B339-217D5851E1D4}" name="Column11420"/>
    <tableColumn id="11421" xr3:uid="{8BBAAFCD-3D72-4864-9D16-F0A08F4615A9}" name="Column11421"/>
    <tableColumn id="11422" xr3:uid="{BDEF9889-8987-4CE8-842C-91F67F446D16}" name="Column11422"/>
    <tableColumn id="11423" xr3:uid="{48349637-6B55-42EA-87A0-2A5DCB20B625}" name="Column11423"/>
    <tableColumn id="11424" xr3:uid="{B905CB31-C9C2-49A1-B314-857749620AC6}" name="Column11424"/>
    <tableColumn id="11425" xr3:uid="{9E86F511-5AA6-4722-AF1C-797729B147E0}" name="Column11425"/>
    <tableColumn id="11426" xr3:uid="{E457D374-37AA-49DB-91E8-D5ADF423E9AF}" name="Column11426"/>
    <tableColumn id="11427" xr3:uid="{B4708CC8-E74E-4AFB-8CCE-98A9396B4C89}" name="Column11427"/>
    <tableColumn id="11428" xr3:uid="{065C5D24-B178-4167-B27C-5D2F71F69FF3}" name="Column11428"/>
    <tableColumn id="11429" xr3:uid="{3A81FE15-122E-4BAC-866E-7FE96B3DA1AE}" name="Column11429"/>
    <tableColumn id="11430" xr3:uid="{A5D527E3-1E46-4260-B00C-8E9BA2E08C70}" name="Column11430"/>
    <tableColumn id="11431" xr3:uid="{92C185A4-0559-4184-B061-1A102880CD34}" name="Column11431"/>
    <tableColumn id="11432" xr3:uid="{71539FD4-FCF5-4531-84CC-9725C173E9EB}" name="Column11432"/>
    <tableColumn id="11433" xr3:uid="{20B85A8B-0F02-495F-A707-8A255C6A9CE1}" name="Column11433"/>
    <tableColumn id="11434" xr3:uid="{6650C3C5-9B71-467B-9812-8E4C979995D4}" name="Column11434"/>
    <tableColumn id="11435" xr3:uid="{C7BF31A9-3C9A-4548-B1E6-721B90224E66}" name="Column11435"/>
    <tableColumn id="11436" xr3:uid="{BAB4E360-9A5A-408A-B467-763F365111EA}" name="Column11436"/>
    <tableColumn id="11437" xr3:uid="{7CBDE237-AEF4-4E8A-833D-46C6C1209E40}" name="Column11437"/>
    <tableColumn id="11438" xr3:uid="{A20790B6-F56D-481F-8E16-11553B876141}" name="Column11438"/>
    <tableColumn id="11439" xr3:uid="{7E1A13E4-EBE9-43A2-82CB-649C53B04226}" name="Column11439"/>
    <tableColumn id="11440" xr3:uid="{DA02804A-532D-444A-B44B-9777C507238C}" name="Column11440"/>
    <tableColumn id="11441" xr3:uid="{FEAEC013-583F-4249-A86A-48A6B5617F45}" name="Column11441"/>
    <tableColumn id="11442" xr3:uid="{1501D42E-93E8-4BFA-B1E6-AFD532F6EE0B}" name="Column11442"/>
    <tableColumn id="11443" xr3:uid="{46799329-1810-4BC4-B696-DB5DD4951CCD}" name="Column11443"/>
    <tableColumn id="11444" xr3:uid="{7C9C71AC-7A0B-4CA9-A6C5-13B06BAF6A24}" name="Column11444"/>
    <tableColumn id="11445" xr3:uid="{3FE8D21D-5006-4944-8BFA-67B4D4527EA7}" name="Column11445"/>
    <tableColumn id="11446" xr3:uid="{3E9BF358-43BC-41A2-AC14-15A39895DAC8}" name="Column11446"/>
    <tableColumn id="11447" xr3:uid="{439974C3-3E3D-4CB5-A2CD-E959C876E0EE}" name="Column11447"/>
    <tableColumn id="11448" xr3:uid="{15A61545-97AC-44B4-A53E-F9E15A457E75}" name="Column11448"/>
    <tableColumn id="11449" xr3:uid="{96033615-6960-4D23-9384-64E9D187429C}" name="Column11449"/>
    <tableColumn id="11450" xr3:uid="{C9DA0196-5A8A-4087-9E3C-A87AD48E5B2E}" name="Column11450"/>
    <tableColumn id="11451" xr3:uid="{92409798-6987-4326-8215-BA6539347255}" name="Column11451"/>
    <tableColumn id="11452" xr3:uid="{6907F970-31E5-4CB4-A98F-29C99E63A485}" name="Column11452"/>
    <tableColumn id="11453" xr3:uid="{6BE2E887-8143-462F-BE94-BB5930DD9E21}" name="Column11453"/>
    <tableColumn id="11454" xr3:uid="{D7986F8A-9890-4848-9A8D-A37D2B3AD4C1}" name="Column11454"/>
    <tableColumn id="11455" xr3:uid="{95459470-5C4E-4BE1-B752-4CD5FC778AEA}" name="Column11455"/>
    <tableColumn id="11456" xr3:uid="{324B8DC5-CAA6-4A63-9743-FA0134D3D58D}" name="Column11456"/>
    <tableColumn id="11457" xr3:uid="{FACB2A14-E2B0-4CD3-B08A-C36C59FD1097}" name="Column11457"/>
    <tableColumn id="11458" xr3:uid="{EFD9B19D-2527-43D7-ADF6-2DEE976BC944}" name="Column11458"/>
    <tableColumn id="11459" xr3:uid="{DBC41565-BEC2-4D38-9631-27F8BA9BAB48}" name="Column11459"/>
    <tableColumn id="11460" xr3:uid="{8852E2CF-0A3D-4E1A-B891-BF8A912E9815}" name="Column11460"/>
    <tableColumn id="11461" xr3:uid="{EC32CA69-63DC-4FBB-842F-4C5FA3A8651C}" name="Column11461"/>
    <tableColumn id="11462" xr3:uid="{6D3AE871-C8AF-450A-8C85-D45CCFE86B99}" name="Column11462"/>
    <tableColumn id="11463" xr3:uid="{E1D5D3F8-2F42-4656-B8CF-527DBAE30947}" name="Column11463"/>
    <tableColumn id="11464" xr3:uid="{8FD6236D-CA34-4262-B7FD-DEB3B5DE4C2C}" name="Column11464"/>
    <tableColumn id="11465" xr3:uid="{793DFDF4-A45B-4C78-9F4C-895EDBBC922A}" name="Column11465"/>
    <tableColumn id="11466" xr3:uid="{B183831D-94AE-481D-B10F-D6973536050E}" name="Column11466"/>
    <tableColumn id="11467" xr3:uid="{9416281E-5F4D-4E8A-AFCE-889D5B2B4CEF}" name="Column11467"/>
    <tableColumn id="11468" xr3:uid="{F01CBD8F-29AA-4AA5-A9EF-78F281B734A8}" name="Column11468"/>
    <tableColumn id="11469" xr3:uid="{8917D69F-B4F9-474D-981F-6D3C796F10B2}" name="Column11469"/>
    <tableColumn id="11470" xr3:uid="{3C0C5371-1D70-4F7A-810D-95C32900AC7C}" name="Column11470"/>
    <tableColumn id="11471" xr3:uid="{E2614DB2-B2CC-40A2-8842-0D19B508FB81}" name="Column11471"/>
    <tableColumn id="11472" xr3:uid="{41E760A1-9F03-4627-B53F-8B04B56B462A}" name="Column11472"/>
    <tableColumn id="11473" xr3:uid="{40225FCF-4E06-4272-8616-B10D57E0E57C}" name="Column11473"/>
    <tableColumn id="11474" xr3:uid="{CC92BB45-BE21-47BF-8FDE-8377F76CC7ED}" name="Column11474"/>
    <tableColumn id="11475" xr3:uid="{86055E9F-7001-432A-9B70-D69C3AB3F8DC}" name="Column11475"/>
    <tableColumn id="11476" xr3:uid="{A0E85BC2-F1FD-4433-A52E-FB035EFA10C2}" name="Column11476"/>
    <tableColumn id="11477" xr3:uid="{FF90E0FA-F7C2-4A6D-9476-B6CBAC5DCC61}" name="Column11477"/>
    <tableColumn id="11478" xr3:uid="{BB7474F2-6990-4C10-BE6C-74FB0F448CC8}" name="Column11478"/>
    <tableColumn id="11479" xr3:uid="{96E2B7EB-D787-446A-8389-D7502C5F20DB}" name="Column11479"/>
    <tableColumn id="11480" xr3:uid="{A9A98668-5110-481E-97DB-DA9140FD12E4}" name="Column11480"/>
    <tableColumn id="11481" xr3:uid="{A4F3280E-B166-4ED2-A3BD-1287B77DDEF5}" name="Column11481"/>
    <tableColumn id="11482" xr3:uid="{C922B1E0-56D5-4D52-9EB6-A8C60AA3363B}" name="Column11482"/>
    <tableColumn id="11483" xr3:uid="{28F9857D-71D4-4C02-A519-998E0C5E2268}" name="Column11483"/>
    <tableColumn id="11484" xr3:uid="{05793D5E-062C-4B5F-B02C-987826B8D6CF}" name="Column11484"/>
    <tableColumn id="11485" xr3:uid="{9D577A41-8656-4BE4-8E3F-8083B2F0F2A8}" name="Column11485"/>
    <tableColumn id="11486" xr3:uid="{1CCD0D17-088D-46AB-9BEA-8CE4F0D746B6}" name="Column11486"/>
    <tableColumn id="11487" xr3:uid="{1DE86E7D-E75A-4023-8E9D-4FA9499B16CC}" name="Column11487"/>
    <tableColumn id="11488" xr3:uid="{F7ACC857-DD90-4A63-B7A0-458BCD818B29}" name="Column11488"/>
    <tableColumn id="11489" xr3:uid="{72B71F50-8F97-416F-B26B-07144F1CDACA}" name="Column11489"/>
    <tableColumn id="11490" xr3:uid="{DE076DC2-0496-412F-83AB-D5DBD686BA94}" name="Column11490"/>
    <tableColumn id="11491" xr3:uid="{151BD4E9-6532-465F-91A4-E9F28CE3B9FD}" name="Column11491"/>
    <tableColumn id="11492" xr3:uid="{40C1632C-E861-45FA-828D-FCA64E794D3E}" name="Column11492"/>
    <tableColumn id="11493" xr3:uid="{FD1C0BA0-7449-4080-B65E-1A968AEAC29E}" name="Column11493"/>
    <tableColumn id="11494" xr3:uid="{D77A00C2-42EF-494C-A159-0887A7A39C6C}" name="Column11494"/>
    <tableColumn id="11495" xr3:uid="{BB9E79F6-B1C7-4E51-8773-8A18C3998213}" name="Column11495"/>
    <tableColumn id="11496" xr3:uid="{32394F4C-31C7-449B-96FC-6E707986DDF5}" name="Column11496"/>
    <tableColumn id="11497" xr3:uid="{904C0B3E-8874-47F5-8F1F-1ECE90020ACB}" name="Column11497"/>
    <tableColumn id="11498" xr3:uid="{0313182C-CE25-483B-9E30-BC75E9C242BD}" name="Column11498"/>
    <tableColumn id="11499" xr3:uid="{A7FB8203-1FCF-4990-BCD7-9FDF1750B770}" name="Column11499"/>
    <tableColumn id="11500" xr3:uid="{6E5C5427-AF52-466E-B45A-6E22F1484078}" name="Column11500"/>
    <tableColumn id="11501" xr3:uid="{1898E61A-F5B1-4416-9518-0295606BA989}" name="Column11501"/>
    <tableColumn id="11502" xr3:uid="{4E151541-66B7-4D70-886B-F630E9153CEF}" name="Column11502"/>
    <tableColumn id="11503" xr3:uid="{B60D9400-048E-4E98-B1F6-04802F09349E}" name="Column11503"/>
    <tableColumn id="11504" xr3:uid="{AE67FF15-A392-447E-A863-0BCD404AD2AA}" name="Column11504"/>
    <tableColumn id="11505" xr3:uid="{BCB42523-780E-4545-A3B0-FED6666BD245}" name="Column11505"/>
    <tableColumn id="11506" xr3:uid="{7EFA1877-055D-4605-B089-6812E82A9B92}" name="Column11506"/>
    <tableColumn id="11507" xr3:uid="{35021EEB-A74C-4497-832E-264E1105A974}" name="Column11507"/>
    <tableColumn id="11508" xr3:uid="{146A0228-3E5E-4A67-B356-64C875DBA1C2}" name="Column11508"/>
    <tableColumn id="11509" xr3:uid="{DA13A9BA-4BE3-4318-B679-9F10D70D5358}" name="Column11509"/>
    <tableColumn id="11510" xr3:uid="{9E2B2B8D-5D65-481F-8BAA-C6B7C6A76C55}" name="Column11510"/>
    <tableColumn id="11511" xr3:uid="{682B0A4A-9BCE-4AFD-B472-14F83F061E0F}" name="Column11511"/>
    <tableColumn id="11512" xr3:uid="{BEC436F0-FA22-4E4A-8758-C486B0980417}" name="Column11512"/>
    <tableColumn id="11513" xr3:uid="{4CF45AF5-07E0-4BDD-A2CE-086180A32E4E}" name="Column11513"/>
    <tableColumn id="11514" xr3:uid="{D00A7132-042B-4E97-879E-8A85F86BD167}" name="Column11514"/>
    <tableColumn id="11515" xr3:uid="{A888B301-A200-44B4-8803-D874C4BA767F}" name="Column11515"/>
    <tableColumn id="11516" xr3:uid="{1DABF28F-5FD9-4097-97D3-9471C9512FC2}" name="Column11516"/>
    <tableColumn id="11517" xr3:uid="{1DD08C53-4627-4268-847D-739991FE74E4}" name="Column11517"/>
    <tableColumn id="11518" xr3:uid="{401FEB3C-48B9-4212-96B5-2DA0924886CA}" name="Column11518"/>
    <tableColumn id="11519" xr3:uid="{9DC6595D-8BEC-4369-B05D-9BD3D3F970DD}" name="Column11519"/>
    <tableColumn id="11520" xr3:uid="{F329E747-E9F6-4231-8544-A6C479CAACE8}" name="Column11520"/>
    <tableColumn id="11521" xr3:uid="{C7FC6A62-0F17-4597-8876-59522E8D4DA4}" name="Column11521"/>
    <tableColumn id="11522" xr3:uid="{3724C4F8-906E-4AF0-B133-66D818CC125C}" name="Column11522"/>
    <tableColumn id="11523" xr3:uid="{4F14E18F-D49E-41CE-AC9B-4F80AB2D2DC8}" name="Column11523"/>
    <tableColumn id="11524" xr3:uid="{0541314C-AA9C-4E27-A2FD-841A34A7EE91}" name="Column11524"/>
    <tableColumn id="11525" xr3:uid="{1D4F7615-EB79-4226-A63B-2E503DBF736C}" name="Column11525"/>
    <tableColumn id="11526" xr3:uid="{9FB6ED67-F19F-4B2B-AF8B-8F26013A49A0}" name="Column11526"/>
    <tableColumn id="11527" xr3:uid="{EA3163AB-814B-4072-A57B-3E627DBBED00}" name="Column11527"/>
    <tableColumn id="11528" xr3:uid="{B7F3F3B8-1A63-4F23-BB41-D55EF7220C22}" name="Column11528"/>
    <tableColumn id="11529" xr3:uid="{A97ABF26-64E0-4A82-9F35-AA908A1CD861}" name="Column11529"/>
    <tableColumn id="11530" xr3:uid="{8D4A0687-DD9D-4596-B2F3-62C3CAD9F371}" name="Column11530"/>
    <tableColumn id="11531" xr3:uid="{AA7F5100-31DF-4E36-B3B0-E5CD3D7133F6}" name="Column11531"/>
    <tableColumn id="11532" xr3:uid="{626C5EE5-95B0-4F9A-B0AA-EDF7CEE01502}" name="Column11532"/>
    <tableColumn id="11533" xr3:uid="{897D79C3-897D-4CB6-9DF3-7BF1C438EAFC}" name="Column11533"/>
    <tableColumn id="11534" xr3:uid="{79A8A74A-44B7-49B6-B50D-14B6D4A02BBA}" name="Column11534"/>
    <tableColumn id="11535" xr3:uid="{40CCAE4E-387E-4210-BD3C-ED6691BE2396}" name="Column11535"/>
    <tableColumn id="11536" xr3:uid="{4AEE8239-EDDA-401E-B086-2B5A790A3011}" name="Column11536"/>
    <tableColumn id="11537" xr3:uid="{FA82123A-D47F-424B-98F9-98B14A94724D}" name="Column11537"/>
    <tableColumn id="11538" xr3:uid="{7131311B-D038-4B13-8006-3D1653FAA348}" name="Column11538"/>
    <tableColumn id="11539" xr3:uid="{CF25D43F-1B94-4513-B7B0-7580456EB048}" name="Column11539"/>
    <tableColumn id="11540" xr3:uid="{2F981D84-DFE2-4405-A11E-957635B133C5}" name="Column11540"/>
    <tableColumn id="11541" xr3:uid="{F9664EAA-D62A-46FC-97B4-557CC68F3D4A}" name="Column11541"/>
    <tableColumn id="11542" xr3:uid="{2A578FEC-168E-4AC8-8040-8B89E5866EF4}" name="Column11542"/>
    <tableColumn id="11543" xr3:uid="{753CF34F-DB06-48F7-A7DD-D486C4EDA22E}" name="Column11543"/>
    <tableColumn id="11544" xr3:uid="{B82C4490-F56B-4C67-8FAB-62A1F93D06E0}" name="Column11544"/>
    <tableColumn id="11545" xr3:uid="{6AABC3A1-3A28-4519-B15E-748683DE0933}" name="Column11545"/>
    <tableColumn id="11546" xr3:uid="{20D79643-D961-4D66-AF0D-8FD311B0EE35}" name="Column11546"/>
    <tableColumn id="11547" xr3:uid="{76926CC1-2961-401D-9C15-F7418DD96FCB}" name="Column11547"/>
    <tableColumn id="11548" xr3:uid="{F77AB790-12D6-4C82-9AD3-27EB907D82AF}" name="Column11548"/>
    <tableColumn id="11549" xr3:uid="{D2666467-03F0-4B6C-A880-0174B8134C4B}" name="Column11549"/>
    <tableColumn id="11550" xr3:uid="{B3882D26-0B7F-4550-BC96-8F06DB2BB789}" name="Column11550"/>
    <tableColumn id="11551" xr3:uid="{091D2516-012D-495F-9030-EF6E1D762EDB}" name="Column11551"/>
    <tableColumn id="11552" xr3:uid="{B86E3851-CF00-4813-A0E9-C03E9C0C4A8B}" name="Column11552"/>
    <tableColumn id="11553" xr3:uid="{7111FDB5-B179-4A24-A59A-9F81074D0CD2}" name="Column11553"/>
    <tableColumn id="11554" xr3:uid="{5C011C90-954C-4AAB-AE68-B364A1DA5959}" name="Column11554"/>
    <tableColumn id="11555" xr3:uid="{189B670E-9772-4B66-AC02-2C3014DE83A8}" name="Column11555"/>
    <tableColumn id="11556" xr3:uid="{E79C27B3-F0CE-4E87-AC0C-5701D95A7281}" name="Column11556"/>
    <tableColumn id="11557" xr3:uid="{77403FB4-A965-450D-82A5-62F1196B7B84}" name="Column11557"/>
    <tableColumn id="11558" xr3:uid="{EBBCA15F-F7C7-45B2-A9D2-3824A392676E}" name="Column11558"/>
    <tableColumn id="11559" xr3:uid="{456ECF62-25EA-4280-ACFB-BA59D5D61D0F}" name="Column11559"/>
    <tableColumn id="11560" xr3:uid="{0C60C209-7E5D-4CEB-BE7E-70D789AA84A8}" name="Column11560"/>
    <tableColumn id="11561" xr3:uid="{316AA130-B19D-416C-9115-6B98AAD26BCE}" name="Column11561"/>
    <tableColumn id="11562" xr3:uid="{9089429E-A7DF-4FAC-95B3-09617E651D79}" name="Column11562"/>
    <tableColumn id="11563" xr3:uid="{23D72E66-0F5E-41B0-8D1C-D8EAC4522E3E}" name="Column11563"/>
    <tableColumn id="11564" xr3:uid="{348A8D35-E4D9-4C7E-BB2E-31276506C7A6}" name="Column11564"/>
    <tableColumn id="11565" xr3:uid="{05E63F9A-1695-4B15-9DFE-C06171DB25FD}" name="Column11565"/>
    <tableColumn id="11566" xr3:uid="{A13CD04F-D97C-4524-BFA3-22C85AFB64E7}" name="Column11566"/>
    <tableColumn id="11567" xr3:uid="{F242CB0A-C728-4D81-9FDB-AD078AEDB784}" name="Column11567"/>
    <tableColumn id="11568" xr3:uid="{28F15027-F551-4E31-B81B-20AF3B09C531}" name="Column11568"/>
    <tableColumn id="11569" xr3:uid="{BE0BD5F5-3B21-4E88-86A4-4F4F7B962B14}" name="Column11569"/>
    <tableColumn id="11570" xr3:uid="{CA23C342-D9C1-49C6-BCCD-30C5DF7CA933}" name="Column11570"/>
    <tableColumn id="11571" xr3:uid="{D36CB365-B8E7-4D2C-BF45-DB765FD7385E}" name="Column11571"/>
    <tableColumn id="11572" xr3:uid="{4A555CB0-1C75-41E7-9FEF-0271F4C2DB2E}" name="Column11572"/>
    <tableColumn id="11573" xr3:uid="{8FCDBC30-6C0A-4B46-829D-0F03E47F488F}" name="Column11573"/>
    <tableColumn id="11574" xr3:uid="{7A1307ED-2DC2-462C-B231-033332EB5DA7}" name="Column11574"/>
    <tableColumn id="11575" xr3:uid="{41C87EBA-CD1F-444F-8DB0-AD87EB737B93}" name="Column11575"/>
    <tableColumn id="11576" xr3:uid="{4C1B8DD4-1CC1-476C-B32E-B6BED6D9E37E}" name="Column11576"/>
    <tableColumn id="11577" xr3:uid="{0E656FBB-CC45-4940-BFDC-AFFF152276F6}" name="Column11577"/>
    <tableColumn id="11578" xr3:uid="{96033BE1-3498-40D9-A7C1-2BC7A251F2F5}" name="Column11578"/>
    <tableColumn id="11579" xr3:uid="{86C82F00-0140-4983-99B5-1BD4EAD3D90B}" name="Column11579"/>
    <tableColumn id="11580" xr3:uid="{73912FAA-FF8C-4D01-9B88-F9591E36BB75}" name="Column11580"/>
    <tableColumn id="11581" xr3:uid="{4D887456-A309-46E5-BD5B-6CAA994EE7D9}" name="Column11581"/>
    <tableColumn id="11582" xr3:uid="{2F36CB37-46AA-4938-A850-AC0A2F7E91AB}" name="Column11582"/>
    <tableColumn id="11583" xr3:uid="{E06385EF-42CA-4839-9418-878F9D9A55FD}" name="Column11583"/>
    <tableColumn id="11584" xr3:uid="{33DBB2A4-D218-4465-8B99-D1881B68AF4E}" name="Column11584"/>
    <tableColumn id="11585" xr3:uid="{CBC0EC09-6533-4800-B805-15058D08A432}" name="Column11585"/>
    <tableColumn id="11586" xr3:uid="{A96F67F3-30AC-48DC-BC32-7D5CBAE6DBD7}" name="Column11586"/>
    <tableColumn id="11587" xr3:uid="{A960DC6B-0BC2-46B4-B50F-45FA22E9B004}" name="Column11587"/>
    <tableColumn id="11588" xr3:uid="{CBC63ED5-86BB-4A58-A09D-BFDF55F6B2C5}" name="Column11588"/>
    <tableColumn id="11589" xr3:uid="{E0F7F08C-C48B-47D1-8C60-F908F106F69C}" name="Column11589"/>
    <tableColumn id="11590" xr3:uid="{BF01F1D4-9D93-4A04-9056-9B214FFAA314}" name="Column11590"/>
    <tableColumn id="11591" xr3:uid="{6CC3CF7F-963E-46A0-9F23-7A5629D80786}" name="Column11591"/>
    <tableColumn id="11592" xr3:uid="{255170D2-018B-49F5-A071-C81DA9B3631A}" name="Column11592"/>
    <tableColumn id="11593" xr3:uid="{BF6384AE-D5A4-4427-BFAB-38F3E332346F}" name="Column11593"/>
    <tableColumn id="11594" xr3:uid="{4891C62E-6488-418F-97F8-A8720FA585F5}" name="Column11594"/>
    <tableColumn id="11595" xr3:uid="{D90EFBC0-D824-4B09-91B1-FF7EEF27C709}" name="Column11595"/>
    <tableColumn id="11596" xr3:uid="{2053147C-AAFE-4BC4-B903-F54D6293F9AD}" name="Column11596"/>
    <tableColumn id="11597" xr3:uid="{07C86279-FF9C-48CF-8C9A-635002C34BA8}" name="Column11597"/>
    <tableColumn id="11598" xr3:uid="{26F8E25B-E91B-47B7-9BD4-BA5506A50A4C}" name="Column11598"/>
    <tableColumn id="11599" xr3:uid="{8EE9D2DB-45C8-4F0D-AFA0-F1B01BE0D81E}" name="Column11599"/>
    <tableColumn id="11600" xr3:uid="{0AB8AD9B-32E2-475B-8494-AC6F5830CA22}" name="Column11600"/>
    <tableColumn id="11601" xr3:uid="{F44D5F46-7AFE-4F6E-B9CD-45B209899698}" name="Column11601"/>
    <tableColumn id="11602" xr3:uid="{E65844C8-27BF-462E-B2E3-1925F39F151A}" name="Column11602"/>
    <tableColumn id="11603" xr3:uid="{A2CCD7FF-CA88-4C63-A095-DA97A056EEDD}" name="Column11603"/>
    <tableColumn id="11604" xr3:uid="{EAFE5441-B57B-4474-A47C-EB1F72557995}" name="Column11604"/>
    <tableColumn id="11605" xr3:uid="{5AF6A4B3-0F1C-41BF-9427-3F1C8FE80A89}" name="Column11605"/>
    <tableColumn id="11606" xr3:uid="{2A74AB93-D663-46A4-8AE5-0609209ECDF0}" name="Column11606"/>
    <tableColumn id="11607" xr3:uid="{6C69CCF3-D9BC-47FA-90CE-1290052ACA6A}" name="Column11607"/>
    <tableColumn id="11608" xr3:uid="{2B06A242-AD0D-48C4-8633-235431751CF0}" name="Column11608"/>
    <tableColumn id="11609" xr3:uid="{2C7095D9-6525-422A-94B5-A02EA9CB36A4}" name="Column11609"/>
    <tableColumn id="11610" xr3:uid="{D7046434-289A-4B86-A98B-17EA63C041DA}" name="Column11610"/>
    <tableColumn id="11611" xr3:uid="{E78FFFE3-89B2-47F6-A87E-34FB4EF4410F}" name="Column11611"/>
    <tableColumn id="11612" xr3:uid="{8DE49A95-5527-45FE-870A-F2D3C0CF4E01}" name="Column11612"/>
    <tableColumn id="11613" xr3:uid="{90019AC6-74E3-471C-B064-0A1A4227F4AE}" name="Column11613"/>
    <tableColumn id="11614" xr3:uid="{599945A7-698D-4859-BC24-73B1E4166DF9}" name="Column11614"/>
    <tableColumn id="11615" xr3:uid="{1DDFD3DB-4940-4784-97F5-B1118572A666}" name="Column11615"/>
    <tableColumn id="11616" xr3:uid="{1AEA9A59-F319-48A5-A232-AE825D77C724}" name="Column11616"/>
    <tableColumn id="11617" xr3:uid="{9694E149-97A4-453B-8292-F4111B8054B6}" name="Column11617"/>
    <tableColumn id="11618" xr3:uid="{529C6E45-9301-45C8-90BA-3B8D72FDD352}" name="Column11618"/>
    <tableColumn id="11619" xr3:uid="{5184E7B3-E913-4DFA-82F6-676272796C63}" name="Column11619"/>
    <tableColumn id="11620" xr3:uid="{94B65664-0AD8-4C74-9C03-F79155484CA5}" name="Column11620"/>
    <tableColumn id="11621" xr3:uid="{015E38CA-6C11-4220-BF13-C87AE75BFD3A}" name="Column11621"/>
    <tableColumn id="11622" xr3:uid="{FD2CAFE3-359E-4E02-8AB6-E05D83D3AFE1}" name="Column11622"/>
    <tableColumn id="11623" xr3:uid="{81253BF0-E726-445A-BF1E-5029CECA4D1E}" name="Column11623"/>
    <tableColumn id="11624" xr3:uid="{75B8D8A7-6B87-458D-8BD1-20A01CA6A1E5}" name="Column11624"/>
    <tableColumn id="11625" xr3:uid="{4A718E27-7BBF-40AB-9972-EEBA8FC46977}" name="Column11625"/>
    <tableColumn id="11626" xr3:uid="{6AA0D6E3-FD63-46C9-87B2-C12CCAFADC0E}" name="Column11626"/>
    <tableColumn id="11627" xr3:uid="{E740F9E4-7E0F-4697-AD7F-F0AFF0BE1E30}" name="Column11627"/>
    <tableColumn id="11628" xr3:uid="{F7C99063-52EC-4E8C-8952-44013D393E0E}" name="Column11628"/>
    <tableColumn id="11629" xr3:uid="{4889D126-A367-4123-8975-0BB8B0803E47}" name="Column11629"/>
    <tableColumn id="11630" xr3:uid="{2B3134E5-13DA-46F2-9DBD-11F89713B1B9}" name="Column11630"/>
    <tableColumn id="11631" xr3:uid="{55B52442-3A22-4183-A99A-005767810E37}" name="Column11631"/>
    <tableColumn id="11632" xr3:uid="{0ED52293-5EAB-4F3B-9B27-EC471FDA17E2}" name="Column11632"/>
    <tableColumn id="11633" xr3:uid="{BA3B6F27-BB5F-42A1-A242-DFD98282E6C6}" name="Column11633"/>
    <tableColumn id="11634" xr3:uid="{15AE3D8B-B734-42F9-8982-9F88A741F4DA}" name="Column11634"/>
    <tableColumn id="11635" xr3:uid="{13F657E3-D1A5-48BF-9F93-0DA971FF9B48}" name="Column11635"/>
    <tableColumn id="11636" xr3:uid="{7327007D-67D8-4926-8373-E50EFB30B8ED}" name="Column11636"/>
    <tableColumn id="11637" xr3:uid="{89243798-12EC-4AF5-9032-C9B7823EBD7B}" name="Column11637"/>
    <tableColumn id="11638" xr3:uid="{273A7196-8584-42E8-8B2F-2B476E0C4C7D}" name="Column11638"/>
    <tableColumn id="11639" xr3:uid="{C3E774DF-C26F-4A69-954D-DD2C479428B2}" name="Column11639"/>
    <tableColumn id="11640" xr3:uid="{84D81D38-ACDE-4012-B79F-112266760959}" name="Column11640"/>
    <tableColumn id="11641" xr3:uid="{C3A742E4-5FE2-4B7E-8DC1-C95558F35F18}" name="Column11641"/>
    <tableColumn id="11642" xr3:uid="{90B05168-812C-4FDE-98F2-FF800B22EAB7}" name="Column11642"/>
    <tableColumn id="11643" xr3:uid="{FB074B31-889F-4FBE-B2B0-7E797B56D092}" name="Column11643"/>
    <tableColumn id="11644" xr3:uid="{6F4E7E4F-F1E5-4F4B-9341-001AAEA2F952}" name="Column11644"/>
    <tableColumn id="11645" xr3:uid="{0CB3A5F5-E8F2-4541-993E-B096F4FC22D7}" name="Column11645"/>
    <tableColumn id="11646" xr3:uid="{96EBC64D-2F8F-4655-B7CB-D697B8FA9FF2}" name="Column11646"/>
    <tableColumn id="11647" xr3:uid="{1600E005-B6A2-42AA-A8C0-59C7D10ABDE9}" name="Column11647"/>
    <tableColumn id="11648" xr3:uid="{2B69A96A-FF62-4B9C-A165-FDDEE7A9A733}" name="Column11648"/>
    <tableColumn id="11649" xr3:uid="{D7DB805D-B2EF-43BE-A508-63E865C4530D}" name="Column11649"/>
    <tableColumn id="11650" xr3:uid="{8CE14F0B-E9F2-44D2-8EB1-8A33C621E1B6}" name="Column11650"/>
    <tableColumn id="11651" xr3:uid="{0D32CCF7-053F-4B68-85AC-8E61B705FB53}" name="Column11651"/>
    <tableColumn id="11652" xr3:uid="{AB9471C9-456C-4095-A47A-45FF9A811792}" name="Column11652"/>
    <tableColumn id="11653" xr3:uid="{76C24A79-27AE-448F-AE09-80E4B2B6DDBF}" name="Column11653"/>
    <tableColumn id="11654" xr3:uid="{C9432954-7CBB-47F4-BE9B-E923BCD7B987}" name="Column11654"/>
    <tableColumn id="11655" xr3:uid="{D7C0528E-5775-4B07-B032-5DB1A126EB85}" name="Column11655"/>
    <tableColumn id="11656" xr3:uid="{5F220076-7D7C-4AAD-B755-CEF760314893}" name="Column11656"/>
    <tableColumn id="11657" xr3:uid="{EEE42416-5258-4BC8-91F0-F055BA3DD826}" name="Column11657"/>
    <tableColumn id="11658" xr3:uid="{EFDFD528-C50A-4468-8D95-F2D7847B2E75}" name="Column11658"/>
    <tableColumn id="11659" xr3:uid="{D11E42DC-6ED9-445A-9DDC-DCAC2DADF66B}" name="Column11659"/>
    <tableColumn id="11660" xr3:uid="{D7A2924B-3501-49EC-8122-1AADA6565204}" name="Column11660"/>
    <tableColumn id="11661" xr3:uid="{0055B6D3-9250-410C-BA78-2CC275C95F5D}" name="Column11661"/>
    <tableColumn id="11662" xr3:uid="{7A44AC98-A56D-4A80-AE52-543B62AD0B32}" name="Column11662"/>
    <tableColumn id="11663" xr3:uid="{785D06DF-1796-4B91-AB7A-C6E2AAE1158B}" name="Column11663"/>
    <tableColumn id="11664" xr3:uid="{65795034-170C-45C6-A5BC-6E302960DC57}" name="Column11664"/>
    <tableColumn id="11665" xr3:uid="{AF857E8B-81FD-4B6C-8B1D-30EC51BE3E0F}" name="Column11665"/>
    <tableColumn id="11666" xr3:uid="{63CE12C1-F86C-4826-AFD8-599C52D5F6EF}" name="Column11666"/>
    <tableColumn id="11667" xr3:uid="{4C0ED4CB-4ACC-4505-BEA2-841B3D3A2033}" name="Column11667"/>
    <tableColumn id="11668" xr3:uid="{286903B8-E197-4476-B15E-C3223D3FD2DA}" name="Column11668"/>
    <tableColumn id="11669" xr3:uid="{9857D10A-AF46-4002-B44A-6A17D0A0E08D}" name="Column11669"/>
    <tableColumn id="11670" xr3:uid="{53483983-F1A6-4BA9-B6A2-2487D50AC2B6}" name="Column11670"/>
    <tableColumn id="11671" xr3:uid="{19FA28E2-E5D5-4FE0-9E84-1F453CE07A5A}" name="Column11671"/>
    <tableColumn id="11672" xr3:uid="{9CED4D5C-B75D-4EC7-8DF1-703707B265AD}" name="Column11672"/>
    <tableColumn id="11673" xr3:uid="{729B68E6-CE17-4B34-95A8-C6E2FE7E22CE}" name="Column11673"/>
    <tableColumn id="11674" xr3:uid="{F33AD53D-7D35-42E0-85C3-C78005E21927}" name="Column11674"/>
    <tableColumn id="11675" xr3:uid="{FEA86526-A680-4454-BD44-6C5F819D67BD}" name="Column11675"/>
    <tableColumn id="11676" xr3:uid="{17F0FA90-9FDB-4E3D-AF6D-B4BA9D6FE764}" name="Column11676"/>
    <tableColumn id="11677" xr3:uid="{02E14013-6BF1-4946-9761-5CA8AC4F4485}" name="Column11677"/>
    <tableColumn id="11678" xr3:uid="{2DF04C14-1EF4-4E80-8000-87FC7C076C9E}" name="Column11678"/>
    <tableColumn id="11679" xr3:uid="{0C493696-5B56-4227-B6E0-4F424ACACC06}" name="Column11679"/>
    <tableColumn id="11680" xr3:uid="{0A2BB325-C82D-479B-8209-EF6561289188}" name="Column11680"/>
    <tableColumn id="11681" xr3:uid="{34A87FE8-486B-439E-A5F3-B999E2A36057}" name="Column11681"/>
    <tableColumn id="11682" xr3:uid="{554BACF0-CF65-497F-8895-BB49310E03E9}" name="Column11682"/>
    <tableColumn id="11683" xr3:uid="{E446D6EB-E751-41A0-A554-D086AC6EC29D}" name="Column11683"/>
    <tableColumn id="11684" xr3:uid="{A0B9029D-1819-4751-9517-20B21B465816}" name="Column11684"/>
    <tableColumn id="11685" xr3:uid="{1616A871-2124-48B3-B6C5-BF31EB34BDA2}" name="Column11685"/>
    <tableColumn id="11686" xr3:uid="{82806167-35A5-474C-B0D1-6AD8290EE93C}" name="Column11686"/>
    <tableColumn id="11687" xr3:uid="{2057A43E-613B-4541-9AA9-FE35BA2FBDCD}" name="Column11687"/>
    <tableColumn id="11688" xr3:uid="{FC60CA3C-BFC9-4D5E-A086-7A49CA0F5450}" name="Column11688"/>
    <tableColumn id="11689" xr3:uid="{2A6576AD-9A4F-4711-A6CE-7B130657A88E}" name="Column11689"/>
    <tableColumn id="11690" xr3:uid="{14A72752-0B69-4F22-9182-362E14FE56BA}" name="Column11690"/>
    <tableColumn id="11691" xr3:uid="{1663D961-3550-4F05-BDCA-F76D32F5F259}" name="Column11691"/>
    <tableColumn id="11692" xr3:uid="{B8BB78E6-95EE-4E46-9D66-1388EBD3772B}" name="Column11692"/>
    <tableColumn id="11693" xr3:uid="{61DBFCBB-FE06-4D65-B99C-413757230E81}" name="Column11693"/>
    <tableColumn id="11694" xr3:uid="{AEAC88FB-A6E7-401B-A8FD-45B34365F51A}" name="Column11694"/>
    <tableColumn id="11695" xr3:uid="{27FF2C3A-0DE9-415A-8253-93282C77CD3E}" name="Column11695"/>
    <tableColumn id="11696" xr3:uid="{86CA7747-1629-451D-997C-98E540429B62}" name="Column11696"/>
    <tableColumn id="11697" xr3:uid="{7FD46A00-2F66-474A-9BF7-F02B4105556C}" name="Column11697"/>
    <tableColumn id="11698" xr3:uid="{FA0B043A-E07E-4E74-AD8F-5504B493F6EA}" name="Column11698"/>
    <tableColumn id="11699" xr3:uid="{D40E17AC-FD56-49E9-9C4B-03A0B3750344}" name="Column11699"/>
    <tableColumn id="11700" xr3:uid="{F27FA0E0-D5EB-46D4-B4FA-0386F3C13084}" name="Column11700"/>
    <tableColumn id="11701" xr3:uid="{A5D81DDD-B376-4405-ACD6-9F395319A449}" name="Column11701"/>
    <tableColumn id="11702" xr3:uid="{316CC538-B104-4415-B42E-975B7E5C6D18}" name="Column11702"/>
    <tableColumn id="11703" xr3:uid="{6C9A4495-C9B9-4212-9D3B-D3123441A62D}" name="Column11703"/>
    <tableColumn id="11704" xr3:uid="{05716279-8672-4AF1-AF91-342BA9E49043}" name="Column11704"/>
    <tableColumn id="11705" xr3:uid="{25B005A3-865F-4EAF-86A7-2A396F1AFF3F}" name="Column11705"/>
    <tableColumn id="11706" xr3:uid="{6502C4CA-02BF-4DDE-9860-93D94AEA91AD}" name="Column11706"/>
    <tableColumn id="11707" xr3:uid="{5FF7B39A-5668-4279-8F69-E2F0433607C7}" name="Column11707"/>
    <tableColumn id="11708" xr3:uid="{B6B89474-6A8D-4501-8540-743460A045C9}" name="Column11708"/>
    <tableColumn id="11709" xr3:uid="{2E977C3D-E7CF-4864-A316-E25402A1DACF}" name="Column11709"/>
    <tableColumn id="11710" xr3:uid="{1CB6F4A0-7E52-40E3-B18E-170C89E5791A}" name="Column11710"/>
    <tableColumn id="11711" xr3:uid="{58AB13CF-32CC-40FE-B269-5B16D91BA92B}" name="Column11711"/>
    <tableColumn id="11712" xr3:uid="{F60C4A4A-522F-427B-A029-8379A8BED085}" name="Column11712"/>
    <tableColumn id="11713" xr3:uid="{93F12CE2-F2AE-44D3-A449-4EE0D9695CBB}" name="Column11713"/>
    <tableColumn id="11714" xr3:uid="{A028A19A-5F5B-4E27-B3BE-803A6F97F333}" name="Column11714"/>
    <tableColumn id="11715" xr3:uid="{40918F2A-59BE-42A5-8C40-35728167F024}" name="Column11715"/>
    <tableColumn id="11716" xr3:uid="{D733FCBB-19DB-4805-BFE4-3CC5479BE47C}" name="Column11716"/>
    <tableColumn id="11717" xr3:uid="{D0368AAC-B8F0-41AA-A81B-C11842268201}" name="Column11717"/>
    <tableColumn id="11718" xr3:uid="{C6D72C5B-8B73-4DEB-9784-E2AD1D34C4DE}" name="Column11718"/>
    <tableColumn id="11719" xr3:uid="{C163FFC0-60E2-4538-81E7-FE32722B86C6}" name="Column11719"/>
    <tableColumn id="11720" xr3:uid="{4D2CCD84-7D6F-469C-88AA-298C9CC60943}" name="Column11720"/>
    <tableColumn id="11721" xr3:uid="{8711EE9F-B830-459B-9F5C-F8BE20EDE41B}" name="Column11721"/>
    <tableColumn id="11722" xr3:uid="{9E1EC828-9AF7-45AE-B979-63B9A17E782E}" name="Column11722"/>
    <tableColumn id="11723" xr3:uid="{1B7E39D7-6A5E-4F55-A248-6CDBEC2AE086}" name="Column11723"/>
    <tableColumn id="11724" xr3:uid="{45A376AE-7C9A-42E9-ADB1-D429A053E937}" name="Column11724"/>
    <tableColumn id="11725" xr3:uid="{B231215A-37C0-49A0-86DE-A15A61E7D88F}" name="Column11725"/>
    <tableColumn id="11726" xr3:uid="{0D74B407-6799-4979-96D7-07BC87CB27E1}" name="Column11726"/>
    <tableColumn id="11727" xr3:uid="{50FEDC76-2C66-4ACD-89E8-7C902D5234E9}" name="Column11727"/>
    <tableColumn id="11728" xr3:uid="{0BEE7426-5195-45EE-9770-E5122759C283}" name="Column11728"/>
    <tableColumn id="11729" xr3:uid="{591D4457-3FD2-4DB6-AEEF-896D14E89D1C}" name="Column11729"/>
    <tableColumn id="11730" xr3:uid="{E14D0697-0B8D-420F-9973-04CFF1FE0E65}" name="Column11730"/>
    <tableColumn id="11731" xr3:uid="{018E773E-AC0D-4C54-B359-4AB9E5F0FBA7}" name="Column11731"/>
    <tableColumn id="11732" xr3:uid="{647CD19F-C03C-4F07-A5E2-B1F80DD1285C}" name="Column11732"/>
    <tableColumn id="11733" xr3:uid="{FFE3E8B0-0450-4EFB-A013-2B19EED6A68B}" name="Column11733"/>
    <tableColumn id="11734" xr3:uid="{6080CB18-647A-4207-8F3D-75A89DB0045A}" name="Column11734"/>
    <tableColumn id="11735" xr3:uid="{94B1F0E5-A5C0-49FD-B31C-F2D3D331DE03}" name="Column11735"/>
    <tableColumn id="11736" xr3:uid="{7C8FAC6F-F978-475F-863A-A32430007DA6}" name="Column11736"/>
    <tableColumn id="11737" xr3:uid="{784A413A-2311-4797-8FCB-D1381B17499C}" name="Column11737"/>
    <tableColumn id="11738" xr3:uid="{2B45ECC9-FA31-4936-A7AF-00D35C0F1F17}" name="Column11738"/>
    <tableColumn id="11739" xr3:uid="{BCC827B7-1557-467D-9961-B80FF1EF843B}" name="Column11739"/>
    <tableColumn id="11740" xr3:uid="{E5FA6B1D-171D-4E19-A3BF-CE480B710880}" name="Column11740"/>
    <tableColumn id="11741" xr3:uid="{2F956672-CCB6-4AC5-9F27-2EA082AC3BFC}" name="Column11741"/>
    <tableColumn id="11742" xr3:uid="{28E205B6-C088-46FC-8139-99CF62ADFCFB}" name="Column11742"/>
    <tableColumn id="11743" xr3:uid="{CFE72EB1-8C5E-4982-8567-6E09BE857E82}" name="Column11743"/>
    <tableColumn id="11744" xr3:uid="{ECE4488C-F829-4B39-8FBF-07A8CFF69116}" name="Column11744"/>
    <tableColumn id="11745" xr3:uid="{82D329EF-1F2C-48FD-A0A2-DBB76A8366B0}" name="Column11745"/>
    <tableColumn id="11746" xr3:uid="{06DE9000-AE3B-4BFB-A9FD-8A9F9D8B7EC7}" name="Column11746"/>
    <tableColumn id="11747" xr3:uid="{CA2B1B74-8AC4-4A57-A05B-BB0C02D2143B}" name="Column11747"/>
    <tableColumn id="11748" xr3:uid="{84690D74-6FE3-44B2-81D7-DED5EDE32E8B}" name="Column11748"/>
    <tableColumn id="11749" xr3:uid="{A7A71BA2-C2AB-4786-92C4-C783A6878ABA}" name="Column11749"/>
    <tableColumn id="11750" xr3:uid="{A73EBA66-E1FE-4212-884E-43561C981B6A}" name="Column11750"/>
    <tableColumn id="11751" xr3:uid="{E6D698AB-D87C-4C8D-9A5A-1B58105A0348}" name="Column11751"/>
    <tableColumn id="11752" xr3:uid="{D7177743-1795-4740-800E-7095188A25C0}" name="Column11752"/>
    <tableColumn id="11753" xr3:uid="{5E99C1E8-B3F3-47B3-9BA6-660EEC170C86}" name="Column11753"/>
    <tableColumn id="11754" xr3:uid="{C51D5B83-998C-4D4E-A65E-978B33913297}" name="Column11754"/>
    <tableColumn id="11755" xr3:uid="{D8CEC526-1C40-41F0-8E0A-3CD011675907}" name="Column11755"/>
    <tableColumn id="11756" xr3:uid="{7B783EBF-02E1-4F46-9A36-48A0468D232B}" name="Column11756"/>
    <tableColumn id="11757" xr3:uid="{8FD33651-92C6-4F94-8353-4E1B847E95C9}" name="Column11757"/>
    <tableColumn id="11758" xr3:uid="{5F454446-66C4-4725-91B7-B945B77BABEA}" name="Column11758"/>
    <tableColumn id="11759" xr3:uid="{E4BB01F9-76DD-4840-BFDF-86B6933EE33C}" name="Column11759"/>
    <tableColumn id="11760" xr3:uid="{435DF4EA-6C61-40D0-BDBC-1FC56B9757A0}" name="Column11760"/>
    <tableColumn id="11761" xr3:uid="{27EEA7BA-2878-4ED8-9899-4715B6AD8061}" name="Column11761"/>
    <tableColumn id="11762" xr3:uid="{5E01CB92-0887-48F8-89BE-B1CAA57E3DDE}" name="Column11762"/>
    <tableColumn id="11763" xr3:uid="{00884899-21DD-485B-9B9C-2F8E5DD14705}" name="Column11763"/>
    <tableColumn id="11764" xr3:uid="{DCA03C0B-3B3D-45AA-9399-B50A59625D74}" name="Column11764"/>
    <tableColumn id="11765" xr3:uid="{50B0D1EE-1234-4CA6-A8C4-EDE72BE76FD3}" name="Column11765"/>
    <tableColumn id="11766" xr3:uid="{8C0BEDC2-5481-4F0B-98D7-270F3C2886E4}" name="Column11766"/>
    <tableColumn id="11767" xr3:uid="{ACE23CD1-AC6C-425D-A71C-EE80E44443FF}" name="Column11767"/>
    <tableColumn id="11768" xr3:uid="{52C92132-3873-4C57-A159-8B0B03DEF67C}" name="Column11768"/>
    <tableColumn id="11769" xr3:uid="{09178473-AE32-4086-9440-B816C577C44D}" name="Column11769"/>
    <tableColumn id="11770" xr3:uid="{B0F42C34-4FAB-4F4A-A243-57E36038602F}" name="Column11770"/>
    <tableColumn id="11771" xr3:uid="{D4FFC1DF-9D95-4EAB-8298-BB45641A32C2}" name="Column11771"/>
    <tableColumn id="11772" xr3:uid="{645B0B83-2BE3-4900-BCBE-5301A176931E}" name="Column11772"/>
    <tableColumn id="11773" xr3:uid="{26721D66-9AFF-4C4C-B9FE-1CE8BB5F2B75}" name="Column11773"/>
    <tableColumn id="11774" xr3:uid="{DFBDF3E9-83D3-48E4-95C6-159ADDE525E7}" name="Column11774"/>
    <tableColumn id="11775" xr3:uid="{28CADBAA-E352-4DA7-8126-6F39B5E9D009}" name="Column11775"/>
    <tableColumn id="11776" xr3:uid="{32D1922E-F026-4686-BD21-BA9BC9A84BD5}" name="Column11776"/>
    <tableColumn id="11777" xr3:uid="{1B42E5FC-5440-43D5-9C6D-4C1EA1D73AC5}" name="Column11777"/>
    <tableColumn id="11778" xr3:uid="{6A746059-8A59-47D7-A28D-CC2AF833EF19}" name="Column11778"/>
    <tableColumn id="11779" xr3:uid="{A00A6C34-877D-4BE0-82AC-0FFB35979377}" name="Column11779"/>
    <tableColumn id="11780" xr3:uid="{FE1F6EC0-6984-4CA8-9357-1DB190D944EE}" name="Column11780"/>
    <tableColumn id="11781" xr3:uid="{8845A80C-5124-4796-9E0D-76DF6E5953E7}" name="Column11781"/>
    <tableColumn id="11782" xr3:uid="{ABE60D18-5D9E-4443-BCED-3C236C78D599}" name="Column11782"/>
    <tableColumn id="11783" xr3:uid="{373945C8-AC28-41B5-9D50-0912A3E42F23}" name="Column11783"/>
    <tableColumn id="11784" xr3:uid="{2DF8F422-54AE-45E6-9FCB-955AA6B8A361}" name="Column11784"/>
    <tableColumn id="11785" xr3:uid="{2E169253-8C27-4FF9-A49D-8C93BBB6F132}" name="Column11785"/>
    <tableColumn id="11786" xr3:uid="{EE126531-5F57-4A3C-97AC-25B4D8844A25}" name="Column11786"/>
    <tableColumn id="11787" xr3:uid="{515C7628-D5A6-40ED-9A9E-987BBD7A8E62}" name="Column11787"/>
    <tableColumn id="11788" xr3:uid="{C6F7391E-F10F-457F-9E6F-050D7C17CEA2}" name="Column11788"/>
    <tableColumn id="11789" xr3:uid="{8B12D1CB-93FF-4CF3-8843-036B87155ECA}" name="Column11789"/>
    <tableColumn id="11790" xr3:uid="{431DC93F-5E97-4E6B-BB92-8CDB1A0534FD}" name="Column11790"/>
    <tableColumn id="11791" xr3:uid="{E969AAA6-C3AC-4CB7-8114-EB11B40BBAFC}" name="Column11791"/>
    <tableColumn id="11792" xr3:uid="{9FCF59F7-576C-4D1D-A95D-4569CEB54078}" name="Column11792"/>
    <tableColumn id="11793" xr3:uid="{7827470B-DF62-4846-BCAE-72554600214B}" name="Column11793"/>
    <tableColumn id="11794" xr3:uid="{E49E9BD7-CD0A-4E89-B4C8-B5058724886F}" name="Column11794"/>
    <tableColumn id="11795" xr3:uid="{C7A743CF-89A2-4FD8-81A0-30D5F015688C}" name="Column11795"/>
    <tableColumn id="11796" xr3:uid="{2ACE3BFF-0FE2-4ABF-91BE-09C9007A337E}" name="Column11796"/>
    <tableColumn id="11797" xr3:uid="{6ADC2AA8-44FC-4299-A668-CAABD78E2F5E}" name="Column11797"/>
    <tableColumn id="11798" xr3:uid="{51E5DE09-F967-473B-9B1F-D1BF45E077D6}" name="Column11798"/>
    <tableColumn id="11799" xr3:uid="{469649B5-42AA-48F2-803E-AF61C70B842A}" name="Column11799"/>
    <tableColumn id="11800" xr3:uid="{EB1E162E-1FE6-4CA3-A840-CD5B886DE6D2}" name="Column11800"/>
    <tableColumn id="11801" xr3:uid="{BD55591F-1043-4732-8A66-E1B8B61B6D0B}" name="Column11801"/>
    <tableColumn id="11802" xr3:uid="{035B95FF-C29B-4E0E-B5D2-B59EC827E8BF}" name="Column11802"/>
    <tableColumn id="11803" xr3:uid="{CE1135CD-120C-4933-AD0D-3E39F4FF171A}" name="Column11803"/>
    <tableColumn id="11804" xr3:uid="{20C1D839-4183-4E5D-910B-B51DD6A58C02}" name="Column11804"/>
    <tableColumn id="11805" xr3:uid="{8F933D8F-AB00-4CD8-B6F0-9740FB6EF376}" name="Column11805"/>
    <tableColumn id="11806" xr3:uid="{AF361366-D50E-44CD-8CD8-B2B8961E1534}" name="Column11806"/>
    <tableColumn id="11807" xr3:uid="{40DCE4C3-5FDC-4755-AD5E-7E138683F0D3}" name="Column11807"/>
    <tableColumn id="11808" xr3:uid="{7CEF7CE5-028B-41FE-A2AC-C7658715B203}" name="Column11808"/>
    <tableColumn id="11809" xr3:uid="{486583CD-A511-423D-80D9-CCB2149D670E}" name="Column11809"/>
    <tableColumn id="11810" xr3:uid="{22C42947-F273-4F7D-A607-3A9C62809CD9}" name="Column11810"/>
    <tableColumn id="11811" xr3:uid="{CEE0A56C-7FAC-4CA6-907F-F904E641B829}" name="Column11811"/>
    <tableColumn id="11812" xr3:uid="{B7FAC0F6-EED8-410D-B427-1DAE4A55A248}" name="Column11812"/>
    <tableColumn id="11813" xr3:uid="{4E87F4DF-8180-4AFA-A5FD-8F05577B4CDA}" name="Column11813"/>
    <tableColumn id="11814" xr3:uid="{3B12797D-3562-400D-9552-122829961F1D}" name="Column11814"/>
    <tableColumn id="11815" xr3:uid="{A1FEA685-92CD-4DDF-9F64-DE8EFE896C23}" name="Column11815"/>
    <tableColumn id="11816" xr3:uid="{990BF2B5-811E-4532-BC8C-A4EE5DA66BB9}" name="Column11816"/>
    <tableColumn id="11817" xr3:uid="{D7FE1681-798F-4D99-8AF2-CABCA9E9C69A}" name="Column11817"/>
    <tableColumn id="11818" xr3:uid="{65089AA4-5BFE-49F7-86CF-2F243EFF3675}" name="Column11818"/>
    <tableColumn id="11819" xr3:uid="{F19A240D-55B0-4B44-8253-14FA4CB1C8BD}" name="Column11819"/>
    <tableColumn id="11820" xr3:uid="{B6E4861B-4185-47CD-9B72-321DEE30A5C2}" name="Column11820"/>
    <tableColumn id="11821" xr3:uid="{A1B65EC8-8799-4432-853E-BCE878AF3E15}" name="Column11821"/>
    <tableColumn id="11822" xr3:uid="{097A4365-774B-4C89-AD1D-68A2D72A82B9}" name="Column11822"/>
    <tableColumn id="11823" xr3:uid="{CA1E8D26-56B9-4681-B079-E44BA2621F06}" name="Column11823"/>
    <tableColumn id="11824" xr3:uid="{CA0AD3E7-1840-4826-8814-D77993CC886B}" name="Column11824"/>
    <tableColumn id="11825" xr3:uid="{2C46C24D-B0D9-4D13-8484-9C94E3B92D08}" name="Column11825"/>
    <tableColumn id="11826" xr3:uid="{B904CEA4-F4AE-4832-BAC7-4195EEC484A5}" name="Column11826"/>
    <tableColumn id="11827" xr3:uid="{6F5FC9B2-5C39-438E-B470-FE5448AEE9D5}" name="Column11827"/>
    <tableColumn id="11828" xr3:uid="{E5AB35BA-6927-4544-A9A0-2D68A9DB1E27}" name="Column11828"/>
    <tableColumn id="11829" xr3:uid="{DFD4D819-39C5-4D68-B718-3601E9989DA0}" name="Column11829"/>
    <tableColumn id="11830" xr3:uid="{F48F39C4-8F10-472A-9C68-96596742E210}" name="Column11830"/>
    <tableColumn id="11831" xr3:uid="{785726B8-561E-4491-99F9-612BADC1CCF7}" name="Column11831"/>
    <tableColumn id="11832" xr3:uid="{3AB9E0C1-6E27-45A6-A4A7-66BFD7CA49AA}" name="Column11832"/>
    <tableColumn id="11833" xr3:uid="{F1FD494D-CAF5-4A6F-ACB5-1B43E117AB21}" name="Column11833"/>
    <tableColumn id="11834" xr3:uid="{7521C314-BF83-47BE-A4FE-0FB1B00E5537}" name="Column11834"/>
    <tableColumn id="11835" xr3:uid="{ECA7E226-9950-4400-A1E1-9040CA71E195}" name="Column11835"/>
    <tableColumn id="11836" xr3:uid="{D4F57995-533A-4CA1-8FD6-EDE5D9E059F5}" name="Column11836"/>
    <tableColumn id="11837" xr3:uid="{E5F9622B-40AF-4660-96AD-B987F2190B67}" name="Column11837"/>
    <tableColumn id="11838" xr3:uid="{3889EA95-C3DF-464D-B982-3D41A85812AA}" name="Column11838"/>
    <tableColumn id="11839" xr3:uid="{72507410-2DA6-447A-A887-64B0C2FB7C03}" name="Column11839"/>
    <tableColumn id="11840" xr3:uid="{1565A42A-18E9-4C21-B66B-5533AB97E8A8}" name="Column11840"/>
    <tableColumn id="11841" xr3:uid="{59EC7044-BDE2-4A4D-8C0F-91755BB77837}" name="Column11841"/>
    <tableColumn id="11842" xr3:uid="{AD5F4653-CF1B-45FE-A340-8096C2A46744}" name="Column11842"/>
    <tableColumn id="11843" xr3:uid="{99B0EED7-7BB3-46B0-B499-958AC49B4ED0}" name="Column11843"/>
    <tableColumn id="11844" xr3:uid="{AD3DE4A6-6E56-46D8-87B4-030289912494}" name="Column11844"/>
    <tableColumn id="11845" xr3:uid="{D1FD5AA6-781F-4A59-B4D7-EACC7119C0F4}" name="Column11845"/>
    <tableColumn id="11846" xr3:uid="{A156837B-F29C-47DB-AE47-783B050A4BFC}" name="Column11846"/>
    <tableColumn id="11847" xr3:uid="{61E3C367-FB2A-4810-AC63-F367322F08E7}" name="Column11847"/>
    <tableColumn id="11848" xr3:uid="{8DBC93C0-2B01-4698-8446-EAB14E80DFA4}" name="Column11848"/>
    <tableColumn id="11849" xr3:uid="{88FB77BF-523D-4FB2-8044-BFB61A167E78}" name="Column11849"/>
    <tableColumn id="11850" xr3:uid="{A1F995B3-1CFC-4BC2-B8E6-302B709215A0}" name="Column11850"/>
    <tableColumn id="11851" xr3:uid="{E6D6DD9F-9EC1-4913-872F-DA8C17D51270}" name="Column11851"/>
    <tableColumn id="11852" xr3:uid="{ED379B63-5DBB-4FFF-BA82-2CA738239CEE}" name="Column11852"/>
    <tableColumn id="11853" xr3:uid="{5E73229A-8EAA-453C-951E-FEBD1C7796B6}" name="Column11853"/>
    <tableColumn id="11854" xr3:uid="{A10A710D-6790-4A96-8751-4CF4D397BB42}" name="Column11854"/>
    <tableColumn id="11855" xr3:uid="{F7350E6A-A21E-4EA1-A6E6-808009CAE3E6}" name="Column11855"/>
    <tableColumn id="11856" xr3:uid="{C9B57764-CD8B-4698-966C-483A1AD79F0F}" name="Column11856"/>
    <tableColumn id="11857" xr3:uid="{C153F313-7524-4958-BF56-BAAC36B57440}" name="Column11857"/>
    <tableColumn id="11858" xr3:uid="{F4CC6439-E365-49ED-9B98-EFFC2BEC60FB}" name="Column11858"/>
    <tableColumn id="11859" xr3:uid="{70ABF53A-E201-4CC6-ADF3-6567494938C9}" name="Column11859"/>
    <tableColumn id="11860" xr3:uid="{88FF00D4-C8E9-48EB-B89A-25A13326EA87}" name="Column11860"/>
    <tableColumn id="11861" xr3:uid="{DDFEF400-5211-45CF-AE12-80570A19B59A}" name="Column11861"/>
    <tableColumn id="11862" xr3:uid="{0CE72DA0-0FEC-462C-8EED-F765A0869DA7}" name="Column11862"/>
    <tableColumn id="11863" xr3:uid="{559A4163-4816-40FB-A336-605FA4C748D1}" name="Column11863"/>
    <tableColumn id="11864" xr3:uid="{13AC4107-F17A-4B09-B888-9B934630E6BF}" name="Column11864"/>
    <tableColumn id="11865" xr3:uid="{9F118776-A7B2-4F72-B0EE-4500286870D1}" name="Column11865"/>
    <tableColumn id="11866" xr3:uid="{EC3E309F-0C88-42E1-A72E-7ED09E1709A2}" name="Column11866"/>
    <tableColumn id="11867" xr3:uid="{5B902658-027F-4FF7-B461-F1D18AC7AA25}" name="Column11867"/>
    <tableColumn id="11868" xr3:uid="{E07FAF1C-560D-4E8B-8B19-C3043246F374}" name="Column11868"/>
    <tableColumn id="11869" xr3:uid="{D9D10F02-1B17-47A6-8B4B-4C8A493C1154}" name="Column11869"/>
    <tableColumn id="11870" xr3:uid="{2CCB51F8-BE43-43C0-8752-C72300142B54}" name="Column11870"/>
    <tableColumn id="11871" xr3:uid="{36A5053C-7AA8-4377-8D6B-6A57E3C70FEF}" name="Column11871"/>
    <tableColumn id="11872" xr3:uid="{061C5C88-255F-4E8C-A948-AB55160F8581}" name="Column11872"/>
    <tableColumn id="11873" xr3:uid="{2B8AC729-E1F2-407E-A6EF-6DDDFB8AC2B5}" name="Column11873"/>
    <tableColumn id="11874" xr3:uid="{EF6F952F-9922-4319-A17F-970453CC1B6A}" name="Column11874"/>
    <tableColumn id="11875" xr3:uid="{52230BD9-B5A4-41DA-B388-15D86BEAEA89}" name="Column11875"/>
    <tableColumn id="11876" xr3:uid="{2033DFEE-B06B-4E98-93EB-90D14F93C149}" name="Column11876"/>
    <tableColumn id="11877" xr3:uid="{1F4CA9C2-E966-48C8-98A0-20F9C741E313}" name="Column11877"/>
    <tableColumn id="11878" xr3:uid="{61BA8D49-9785-45A5-A890-261C8511B79E}" name="Column11878"/>
    <tableColumn id="11879" xr3:uid="{738C1829-3356-4C7D-B404-6CD88663BC18}" name="Column11879"/>
    <tableColumn id="11880" xr3:uid="{6CB27DC6-5CE8-47B3-9015-3041BA7F83EA}" name="Column11880"/>
    <tableColumn id="11881" xr3:uid="{3FF61FF9-3E76-4906-AE44-D4CED573C964}" name="Column11881"/>
    <tableColumn id="11882" xr3:uid="{F3CB0A0E-DF16-4747-8A8B-189E85327EE4}" name="Column11882"/>
    <tableColumn id="11883" xr3:uid="{849E4804-5DB4-44A9-BEE8-B92F5AE015A0}" name="Column11883"/>
    <tableColumn id="11884" xr3:uid="{9DDED5ED-2851-4220-AEB0-B30978BC1701}" name="Column11884"/>
    <tableColumn id="11885" xr3:uid="{771564B5-0D1D-4F18-BDF6-6C7E3F03BE11}" name="Column11885"/>
    <tableColumn id="11886" xr3:uid="{C2124BF4-4663-4071-814B-AFE00F95E6F8}" name="Column11886"/>
    <tableColumn id="11887" xr3:uid="{D1DE7A2C-9571-4A83-A54C-FE3F5DE82EB0}" name="Column11887"/>
    <tableColumn id="11888" xr3:uid="{BE2D98C4-EB4E-49AF-BB4C-219CBEADF4BC}" name="Column11888"/>
    <tableColumn id="11889" xr3:uid="{FB7BD797-F7FF-4583-AC9F-2232556AB6E0}" name="Column11889"/>
    <tableColumn id="11890" xr3:uid="{8BBC3A12-CC57-4A68-B40E-7AC860E561B6}" name="Column11890"/>
    <tableColumn id="11891" xr3:uid="{BE4DB870-AD06-4D35-BCD8-C4704E0B4D1E}" name="Column11891"/>
    <tableColumn id="11892" xr3:uid="{3DBBD890-6744-408B-B6AE-2C4E0F4B2F51}" name="Column11892"/>
    <tableColumn id="11893" xr3:uid="{3D17F35B-F21A-41CF-AD2A-4CADEF36E8D5}" name="Column11893"/>
    <tableColumn id="11894" xr3:uid="{D4CB6405-79E6-4A70-9761-39969525AEA9}" name="Column11894"/>
    <tableColumn id="11895" xr3:uid="{9FB3B3F3-2C2C-48BF-9A05-1648BAFCE9C1}" name="Column11895"/>
    <tableColumn id="11896" xr3:uid="{1F62E251-F95F-4C01-B44E-712F0174A939}" name="Column11896"/>
    <tableColumn id="11897" xr3:uid="{91F1B0C8-9D11-48E2-A506-0BB55D716A9A}" name="Column11897"/>
    <tableColumn id="11898" xr3:uid="{E8F77A55-9040-453E-B83B-51B0D4E75D07}" name="Column11898"/>
    <tableColumn id="11899" xr3:uid="{801B156F-7A2C-4608-8831-2265B827A1BA}" name="Column11899"/>
    <tableColumn id="11900" xr3:uid="{0D3CC3E7-1B9F-4651-B315-103408FC2DB9}" name="Column11900"/>
    <tableColumn id="11901" xr3:uid="{3A18010B-4DDC-4DDB-BAFE-7DA2C2A9F4B6}" name="Column11901"/>
    <tableColumn id="11902" xr3:uid="{E1B8A451-4A70-49EB-A65F-8BDBA572302E}" name="Column11902"/>
    <tableColumn id="11903" xr3:uid="{4874F0B2-902A-40EC-8A62-B809B0DDD927}" name="Column11903"/>
    <tableColumn id="11904" xr3:uid="{424A2D34-057B-4C25-AABC-8F80D84F21E4}" name="Column11904"/>
    <tableColumn id="11905" xr3:uid="{143C73A0-85CE-413D-A7EC-4A835365034F}" name="Column11905"/>
    <tableColumn id="11906" xr3:uid="{84C50E1D-007F-4F53-BA75-8EC91381EF05}" name="Column11906"/>
    <tableColumn id="11907" xr3:uid="{34F9BEC5-412D-4381-86B7-4471674B5993}" name="Column11907"/>
    <tableColumn id="11908" xr3:uid="{B1A7F58C-5E95-4EA2-B3B8-7FDC8B9D6A34}" name="Column11908"/>
    <tableColumn id="11909" xr3:uid="{10BE98D7-4057-44C2-8B61-28D0786A60CA}" name="Column11909"/>
    <tableColumn id="11910" xr3:uid="{6612BD16-4C27-4C44-BF11-053349C1A657}" name="Column11910"/>
    <tableColumn id="11911" xr3:uid="{D23D7C21-66D2-43EB-B0D3-332DDFE4B9B4}" name="Column11911"/>
    <tableColumn id="11912" xr3:uid="{AF75F256-3EC3-43E2-9184-16323F94C01A}" name="Column11912"/>
    <tableColumn id="11913" xr3:uid="{512A958E-5856-424E-8632-8588FED48FAA}" name="Column11913"/>
    <tableColumn id="11914" xr3:uid="{EF441FBA-2B9B-4E2E-A01C-B86E23733F88}" name="Column11914"/>
    <tableColumn id="11915" xr3:uid="{9F25B841-38A8-4A69-BBF4-5B154D39F011}" name="Column11915"/>
    <tableColumn id="11916" xr3:uid="{8E5D61B9-429A-4149-B8BD-DC261403EE7A}" name="Column11916"/>
    <tableColumn id="11917" xr3:uid="{6F784F44-30A3-4685-8D9A-2107C32294ED}" name="Column11917"/>
    <tableColumn id="11918" xr3:uid="{C7990C61-F007-4FE5-B6E1-A24C11064B9C}" name="Column11918"/>
    <tableColumn id="11919" xr3:uid="{60D4ED33-A40B-41C5-9E5F-584907401912}" name="Column11919"/>
    <tableColumn id="11920" xr3:uid="{9A52FA74-4931-40DB-A588-AF00CDEC226C}" name="Column11920"/>
    <tableColumn id="11921" xr3:uid="{ED2C573B-0371-44C6-8832-9F587E823E1D}" name="Column11921"/>
    <tableColumn id="11922" xr3:uid="{7779808F-1E4E-45D4-BADE-6397B0116E62}" name="Column11922"/>
    <tableColumn id="11923" xr3:uid="{04028812-21F0-4E0E-ABFA-FB6185133F7E}" name="Column11923"/>
    <tableColumn id="11924" xr3:uid="{1DA3CCCA-2D13-4393-A76F-A3FC57009B1F}" name="Column11924"/>
    <tableColumn id="11925" xr3:uid="{44E4AA51-A987-45B5-A05C-982F77A2A711}" name="Column11925"/>
    <tableColumn id="11926" xr3:uid="{7551B5FC-C7ED-4DF7-A015-352D84BD81DC}" name="Column11926"/>
    <tableColumn id="11927" xr3:uid="{990AF9C8-8FE7-4430-9934-B76E866FDDDD}" name="Column11927"/>
    <tableColumn id="11928" xr3:uid="{D9BEC860-BB00-461A-8AD5-5D7E8FE05399}" name="Column11928"/>
    <tableColumn id="11929" xr3:uid="{536A9DDC-1C74-4954-AC0A-392FBD7AA40C}" name="Column11929"/>
    <tableColumn id="11930" xr3:uid="{FC509F0F-9EAF-4C74-97A8-B6E4CBC5F678}" name="Column11930"/>
    <tableColumn id="11931" xr3:uid="{47480998-E759-49DA-B6FF-66E67E15180F}" name="Column11931"/>
    <tableColumn id="11932" xr3:uid="{60314C31-3CAA-4669-A29B-3588C23CB83C}" name="Column11932"/>
    <tableColumn id="11933" xr3:uid="{816A3F09-A03D-464D-A963-33F0DCE19E42}" name="Column11933"/>
    <tableColumn id="11934" xr3:uid="{CA538364-4860-4A6F-858E-9F0ACED2B2F2}" name="Column11934"/>
    <tableColumn id="11935" xr3:uid="{A9AEFE33-BA74-4E59-992A-395441522122}" name="Column11935"/>
    <tableColumn id="11936" xr3:uid="{C8FF2658-B824-4C7D-9505-E65DA6C44A9A}" name="Column11936"/>
    <tableColumn id="11937" xr3:uid="{E6AEC0FC-24F9-46F7-BCF8-21E8307DD4AD}" name="Column11937"/>
    <tableColumn id="11938" xr3:uid="{C042EAB5-1F34-445D-89FB-930D579BE475}" name="Column11938"/>
    <tableColumn id="11939" xr3:uid="{CBBF0A56-4450-4FBF-B1E6-77AB4F82AC3B}" name="Column11939"/>
    <tableColumn id="11940" xr3:uid="{84538F56-4E6C-42CF-AFF8-EC8A28F49F1F}" name="Column11940"/>
    <tableColumn id="11941" xr3:uid="{E5B58F9E-1731-4CED-AE86-626F62C78C93}" name="Column11941"/>
    <tableColumn id="11942" xr3:uid="{BE9031AA-6900-40EC-8339-09012487745F}" name="Column11942"/>
    <tableColumn id="11943" xr3:uid="{6FCA6AC5-1F4E-4D90-B960-8DA4FFD8E2D3}" name="Column11943"/>
    <tableColumn id="11944" xr3:uid="{E46238A2-8BF8-4F4B-B709-507CF80603C1}" name="Column11944"/>
    <tableColumn id="11945" xr3:uid="{25BE79BA-96DA-4054-8D83-6F68184D6C09}" name="Column11945"/>
    <tableColumn id="11946" xr3:uid="{4D2180DF-B310-4EE6-9891-5C11937D84D4}" name="Column11946"/>
    <tableColumn id="11947" xr3:uid="{B1F3F9D4-4C4A-42AC-B9BB-D2AC991DE2A4}" name="Column11947"/>
    <tableColumn id="11948" xr3:uid="{73B4F444-6C3C-496F-96E9-C9457FC0C6F4}" name="Column11948"/>
    <tableColumn id="11949" xr3:uid="{20B72748-2CF9-481A-A772-86ED85749211}" name="Column11949"/>
    <tableColumn id="11950" xr3:uid="{06A20F92-EA2D-4253-992F-EAB77FA0F8F8}" name="Column11950"/>
    <tableColumn id="11951" xr3:uid="{C805E9B1-6051-4FB2-9B35-649C5977D4B5}" name="Column11951"/>
    <tableColumn id="11952" xr3:uid="{878D065F-9DB7-4D59-8A2C-AE665BDAB1A9}" name="Column11952"/>
    <tableColumn id="11953" xr3:uid="{7CEF9CC1-7C46-44FC-A454-E45AA975F086}" name="Column11953"/>
    <tableColumn id="11954" xr3:uid="{A06E099F-50EE-46DC-A497-FE8E5697FA6F}" name="Column11954"/>
    <tableColumn id="11955" xr3:uid="{05336A00-7DC9-40B4-B4AA-7D5D48DCE736}" name="Column11955"/>
    <tableColumn id="11956" xr3:uid="{62F5703B-F850-43D9-9690-9AA6F12726BA}" name="Column11956"/>
    <tableColumn id="11957" xr3:uid="{C901ACE8-EB76-46B3-BBD5-E9805315C525}" name="Column11957"/>
    <tableColumn id="11958" xr3:uid="{5279AD15-DBE3-40E9-B6B7-00297464E9A5}" name="Column11958"/>
    <tableColumn id="11959" xr3:uid="{E7D6C889-AF84-4420-9027-9C07C6AD0400}" name="Column11959"/>
    <tableColumn id="11960" xr3:uid="{FE0B131B-29D0-44AD-9B36-492E9EA3B27B}" name="Column11960"/>
    <tableColumn id="11961" xr3:uid="{FE653F01-19C3-4497-9C82-83CEC8B5D483}" name="Column11961"/>
    <tableColumn id="11962" xr3:uid="{C2BEB40F-1607-41E3-A675-12D9763B496C}" name="Column11962"/>
    <tableColumn id="11963" xr3:uid="{F8060624-D09C-49E8-9CC8-3D0B9C597D9C}" name="Column11963"/>
    <tableColumn id="11964" xr3:uid="{DEF696FC-E252-4BF7-9A0E-AB991A825C1F}" name="Column11964"/>
    <tableColumn id="11965" xr3:uid="{D212DA61-8977-4C23-A84E-8388591DD579}" name="Column11965"/>
    <tableColumn id="11966" xr3:uid="{536F524E-E61D-4E17-B06D-8D2CB003B342}" name="Column11966"/>
    <tableColumn id="11967" xr3:uid="{A23C8BED-9135-478C-9E9F-18414083555F}" name="Column11967"/>
    <tableColumn id="11968" xr3:uid="{B9935950-FC7C-4C43-B64C-65BA826AFFB2}" name="Column11968"/>
    <tableColumn id="11969" xr3:uid="{7A2D02F8-3C63-42E8-9288-3308E0620A30}" name="Column11969"/>
    <tableColumn id="11970" xr3:uid="{33223CC3-6CB3-4017-BEE8-BD49F80A281C}" name="Column11970"/>
    <tableColumn id="11971" xr3:uid="{B6C9BB24-CCCA-4CC4-8F44-8A65FACAC16A}" name="Column11971"/>
    <tableColumn id="11972" xr3:uid="{150EF374-45D5-4037-9243-59F8BA7C35EF}" name="Column11972"/>
    <tableColumn id="11973" xr3:uid="{A6D104E0-A167-4DFF-9E40-DB5662B12B3C}" name="Column11973"/>
    <tableColumn id="11974" xr3:uid="{94253848-1DE4-4701-876A-A943212302E2}" name="Column11974"/>
    <tableColumn id="11975" xr3:uid="{F977458C-1AA6-4D49-BCFD-617F26706E14}" name="Column11975"/>
    <tableColumn id="11976" xr3:uid="{E6C39B1C-EB2A-4489-94DD-1B707DB6F92F}" name="Column11976"/>
    <tableColumn id="11977" xr3:uid="{E2276290-4559-4BAD-A901-49F28E403EA8}" name="Column11977"/>
    <tableColumn id="11978" xr3:uid="{D407CC59-F35F-4A37-B68E-BB98FFF93BBB}" name="Column11978"/>
    <tableColumn id="11979" xr3:uid="{E090D022-F78A-44E3-8B6F-312EED747692}" name="Column11979"/>
    <tableColumn id="11980" xr3:uid="{95FB3792-A8DC-4687-9C49-A0C708C2055A}" name="Column11980"/>
    <tableColumn id="11981" xr3:uid="{442E153C-0947-414C-BEE6-E3AD62DC810F}" name="Column11981"/>
    <tableColumn id="11982" xr3:uid="{5C77D975-AEC4-4982-BC89-766308928A41}" name="Column11982"/>
    <tableColumn id="11983" xr3:uid="{6DA1253C-65BF-4A07-B400-28CE0C4774BF}" name="Column11983"/>
    <tableColumn id="11984" xr3:uid="{A1F37FAC-B941-44AA-9797-F9755A734A11}" name="Column11984"/>
    <tableColumn id="11985" xr3:uid="{A6955657-B206-43EB-852E-0AA05D21AF9E}" name="Column11985"/>
    <tableColumn id="11986" xr3:uid="{E3BB8517-D034-4E58-88EB-8CEEDCB435F1}" name="Column11986"/>
    <tableColumn id="11987" xr3:uid="{8742566E-D72F-47A0-9A4D-A2B09EBA28E8}" name="Column11987"/>
    <tableColumn id="11988" xr3:uid="{AF82E369-0396-4071-9C35-D178126C3759}" name="Column11988"/>
    <tableColumn id="11989" xr3:uid="{DD7092CB-C5D9-4E07-806C-6EB893938DCB}" name="Column11989"/>
    <tableColumn id="11990" xr3:uid="{D1060D88-D98E-4ADE-8810-DF9F33385DF3}" name="Column11990"/>
    <tableColumn id="11991" xr3:uid="{2EC0400A-23D4-4B51-96D6-59B56DF603CE}" name="Column11991"/>
    <tableColumn id="11992" xr3:uid="{B2F17C58-1303-402E-8609-C3A25FA7CC21}" name="Column11992"/>
    <tableColumn id="11993" xr3:uid="{2F33D317-29D4-468C-BECB-72C11FE2946F}" name="Column11993"/>
    <tableColumn id="11994" xr3:uid="{42DAF838-C2EF-457A-B00F-FAD102D9CC5A}" name="Column11994"/>
    <tableColumn id="11995" xr3:uid="{D9E96838-BC1B-4446-B183-F76F46A5D756}" name="Column11995"/>
    <tableColumn id="11996" xr3:uid="{03391D00-D62C-4C20-B88C-4C951F921BA3}" name="Column11996"/>
    <tableColumn id="11997" xr3:uid="{89F97E13-1C1D-4D92-9B32-D273C41E39AC}" name="Column11997"/>
    <tableColumn id="11998" xr3:uid="{59508FE4-AF35-4282-9DCB-4E48F5B04AE2}" name="Column11998"/>
    <tableColumn id="11999" xr3:uid="{C38596BA-AF3A-4ABC-8333-160D3083D5A6}" name="Column11999"/>
    <tableColumn id="12000" xr3:uid="{F0F8498C-CF3C-4F68-A052-D5AE1E9B4869}" name="Column12000"/>
    <tableColumn id="12001" xr3:uid="{F1631054-45D5-49C5-9D76-7D7D0A5E5AAB}" name="Column12001"/>
    <tableColumn id="12002" xr3:uid="{305A51F6-B42A-4985-B911-00D82450281A}" name="Column12002"/>
    <tableColumn id="12003" xr3:uid="{52967664-0877-4FF1-A4F6-DA81EA8D9A7D}" name="Column12003"/>
    <tableColumn id="12004" xr3:uid="{2CE66D2B-DF52-493D-B690-323915BB316C}" name="Column12004"/>
    <tableColumn id="12005" xr3:uid="{3732E760-53C1-4210-88C3-85AFD5C6796A}" name="Column12005"/>
    <tableColumn id="12006" xr3:uid="{2FA5E36E-017C-4C4E-8BF1-20E096741A2D}" name="Column12006"/>
    <tableColumn id="12007" xr3:uid="{5278B5D3-C5D4-48B4-8333-4619540583CE}" name="Column12007"/>
    <tableColumn id="12008" xr3:uid="{9C0A8E44-A848-4282-931B-05A96193876A}" name="Column12008"/>
    <tableColumn id="12009" xr3:uid="{FCFD0675-4E01-405C-9D98-A9E7862FE690}" name="Column12009"/>
    <tableColumn id="12010" xr3:uid="{7E61419B-CF4C-4C07-B8D3-F43E840E3AEF}" name="Column12010"/>
    <tableColumn id="12011" xr3:uid="{F798B606-51A9-4350-A12F-A776C866C80C}" name="Column12011"/>
    <tableColumn id="12012" xr3:uid="{D5A5C625-77A4-4E2F-9764-B606CE7D2A7E}" name="Column12012"/>
    <tableColumn id="12013" xr3:uid="{37BB74D6-7C0C-4F0A-9886-76441585BEB3}" name="Column12013"/>
    <tableColumn id="12014" xr3:uid="{82F0B39D-999A-4238-9AB8-297C7FCC34D7}" name="Column12014"/>
    <tableColumn id="12015" xr3:uid="{81CD983C-E632-448E-9386-C1DC2F2FAD1C}" name="Column12015"/>
    <tableColumn id="12016" xr3:uid="{3C9F9CA1-1353-4A81-A4FC-FFF02F356A4B}" name="Column12016"/>
    <tableColumn id="12017" xr3:uid="{C58A41AC-EAFD-4C98-8A3B-B65A02C8EABA}" name="Column12017"/>
    <tableColumn id="12018" xr3:uid="{41BAEDD0-3B73-4A6B-9453-C11619C9CD21}" name="Column12018"/>
    <tableColumn id="12019" xr3:uid="{1F6E6BA9-CA6E-41BA-B808-E8194C208690}" name="Column12019"/>
    <tableColumn id="12020" xr3:uid="{8F79E030-C278-4763-8036-531D502E8B3B}" name="Column12020"/>
    <tableColumn id="12021" xr3:uid="{CBD0420F-82C6-4B9E-B41B-61BC2C37A40F}" name="Column12021"/>
    <tableColumn id="12022" xr3:uid="{FBCB1284-13E9-42A4-A74E-1716A6B600EA}" name="Column12022"/>
    <tableColumn id="12023" xr3:uid="{9D6E1BE3-AD9F-4D73-A883-948B3E214B0D}" name="Column12023"/>
    <tableColumn id="12024" xr3:uid="{402CE3E4-4364-47C8-9BFA-E1A684AABF3D}" name="Column12024"/>
    <tableColumn id="12025" xr3:uid="{F20505C0-0633-4816-B451-C8C8FC230C15}" name="Column12025"/>
    <tableColumn id="12026" xr3:uid="{9B6961FB-4383-4676-A305-811864F8A627}" name="Column12026"/>
    <tableColumn id="12027" xr3:uid="{DBF6328B-4D08-4879-B903-5D5D4D696A86}" name="Column12027"/>
    <tableColumn id="12028" xr3:uid="{D01141B2-E5E3-4795-98BC-25D2AD143601}" name="Column12028"/>
    <tableColumn id="12029" xr3:uid="{228F15FE-30CA-48A5-B8CE-734C1EFAA5F7}" name="Column12029"/>
    <tableColumn id="12030" xr3:uid="{BD9E3383-8355-4A60-99CB-D84A72B65FD3}" name="Column12030"/>
    <tableColumn id="12031" xr3:uid="{0AE1A787-4037-48E9-B9DB-D5FE9037BF37}" name="Column12031"/>
    <tableColumn id="12032" xr3:uid="{7B4AD0B9-642E-4560-AC0F-B3349359BD45}" name="Column12032"/>
    <tableColumn id="12033" xr3:uid="{10BE552C-7D39-4A07-875E-1F075D3DA88D}" name="Column12033"/>
    <tableColumn id="12034" xr3:uid="{9B60E844-C43C-49B6-B6B8-F2AC4570E788}" name="Column12034"/>
    <tableColumn id="12035" xr3:uid="{7E7D399D-D662-4144-8E05-6B8EDC230A0B}" name="Column12035"/>
    <tableColumn id="12036" xr3:uid="{8BC994B0-363E-48F8-A4CC-B222B7A52620}" name="Column12036"/>
    <tableColumn id="12037" xr3:uid="{4B98A0D8-3391-4F0D-AB2F-DF60024F1852}" name="Column12037"/>
    <tableColumn id="12038" xr3:uid="{14B5FB36-B346-4711-800B-C83B6D944023}" name="Column12038"/>
    <tableColumn id="12039" xr3:uid="{53100A85-79E0-4876-B225-E913EF77667E}" name="Column12039"/>
    <tableColumn id="12040" xr3:uid="{529ABEDD-C414-4B6D-8A93-F3614E93781C}" name="Column12040"/>
    <tableColumn id="12041" xr3:uid="{3D66664F-68C3-40A2-82C7-97E945E098A9}" name="Column12041"/>
    <tableColumn id="12042" xr3:uid="{7423AEC4-A77C-4767-948C-9CDE1252151B}" name="Column12042"/>
    <tableColumn id="12043" xr3:uid="{495A058C-5A28-4844-BEBA-1752EF252EC8}" name="Column12043"/>
    <tableColumn id="12044" xr3:uid="{B3DA4489-0549-4701-9E38-119EF0A6A249}" name="Column12044"/>
    <tableColumn id="12045" xr3:uid="{68A78318-A420-49CF-BDA6-CE06DE22B31B}" name="Column12045"/>
    <tableColumn id="12046" xr3:uid="{F2529B8D-FE15-4FC6-A8F7-D87C8764CC14}" name="Column12046"/>
    <tableColumn id="12047" xr3:uid="{D23747E5-6437-4507-BD22-F3B46D70146A}" name="Column12047"/>
    <tableColumn id="12048" xr3:uid="{C4685499-8FD3-46AE-901C-DB72AA755736}" name="Column12048"/>
    <tableColumn id="12049" xr3:uid="{7E71DFF8-5794-4FA1-9679-886DDC0D863F}" name="Column12049"/>
    <tableColumn id="12050" xr3:uid="{65F2F60B-4123-479B-BC5A-A88A4D881AD2}" name="Column12050"/>
    <tableColumn id="12051" xr3:uid="{831B67F3-C314-48B9-B1B2-F8B07A4A3970}" name="Column12051"/>
    <tableColumn id="12052" xr3:uid="{E1C3E44B-87A3-44B5-AB4E-318BB2261C73}" name="Column12052"/>
    <tableColumn id="12053" xr3:uid="{5B9D9569-41E4-4093-A7E4-F33401602E37}" name="Column12053"/>
    <tableColumn id="12054" xr3:uid="{CE624B53-575D-4E34-BCC4-C5C2456024E8}" name="Column12054"/>
    <tableColumn id="12055" xr3:uid="{E9888730-C552-464B-AF65-43932266354D}" name="Column12055"/>
    <tableColumn id="12056" xr3:uid="{F488A02A-04EA-4455-821E-237296F6D1C8}" name="Column12056"/>
    <tableColumn id="12057" xr3:uid="{82B270D6-68B8-44DD-94F0-B1B18CB1FC2A}" name="Column12057"/>
    <tableColumn id="12058" xr3:uid="{195C3D7F-F495-476A-A900-9B672ABF3FF5}" name="Column12058"/>
    <tableColumn id="12059" xr3:uid="{481FBA84-C8F6-4E8E-9F87-181F5FDFCC1D}" name="Column12059"/>
    <tableColumn id="12060" xr3:uid="{FDA32B91-E09F-4B9A-B000-08FC9C42528A}" name="Column12060"/>
    <tableColumn id="12061" xr3:uid="{AA7EDDA3-9EB5-41B0-B67C-1712DAABFB2E}" name="Column12061"/>
    <tableColumn id="12062" xr3:uid="{820EF1AD-63DB-4194-B1FE-84C693208042}" name="Column12062"/>
    <tableColumn id="12063" xr3:uid="{CA5BFC58-312C-4C20-B867-C9BD2B3A580B}" name="Column12063"/>
    <tableColumn id="12064" xr3:uid="{E8E6A74F-20DD-49A8-A76C-411E98E69304}" name="Column12064"/>
    <tableColumn id="12065" xr3:uid="{1EBFC8E9-AAC3-4972-B6DC-AA7452AB1FC7}" name="Column12065"/>
    <tableColumn id="12066" xr3:uid="{6AF4CB56-22BC-4141-94DE-81F0DE1F3645}" name="Column12066"/>
    <tableColumn id="12067" xr3:uid="{41657239-5C97-4120-81D2-D01315764729}" name="Column12067"/>
    <tableColumn id="12068" xr3:uid="{DC4A5720-A5B4-4FAF-ACFD-ABB4460BD663}" name="Column12068"/>
    <tableColumn id="12069" xr3:uid="{6BF34450-8C38-478B-962F-2E86AFF29BC4}" name="Column12069"/>
    <tableColumn id="12070" xr3:uid="{BC1AB18E-6939-4315-9BA3-2F5F5526B3FF}" name="Column12070"/>
    <tableColumn id="12071" xr3:uid="{458C17E4-E2EE-4C72-950A-DF7E311F7750}" name="Column12071"/>
    <tableColumn id="12072" xr3:uid="{1A27070C-629C-4914-95DD-411CA028BAD2}" name="Column12072"/>
    <tableColumn id="12073" xr3:uid="{E51AC8FF-75E3-4F31-9A29-DB2CB91C41C5}" name="Column12073"/>
    <tableColumn id="12074" xr3:uid="{F52DFA7D-AC7F-4690-ADB7-5EFB6860F3A9}" name="Column12074"/>
    <tableColumn id="12075" xr3:uid="{8EB5DC18-4C8B-40BA-A5B4-277916F5C13C}" name="Column12075"/>
    <tableColumn id="12076" xr3:uid="{8F945C9B-43BD-4271-9EA0-ABB80E9B024F}" name="Column12076"/>
    <tableColumn id="12077" xr3:uid="{E4EFF599-6F80-4DDB-BAE8-32064889BE79}" name="Column12077"/>
    <tableColumn id="12078" xr3:uid="{6B99E72D-DD28-489B-A2A8-B18CE571F767}" name="Column12078"/>
    <tableColumn id="12079" xr3:uid="{6B5F7E87-35FF-40B7-8D5E-EE7DCBA061DC}" name="Column12079"/>
    <tableColumn id="12080" xr3:uid="{525DE5B5-0D50-4D5A-9B1D-2CDA45DD0A48}" name="Column12080"/>
    <tableColumn id="12081" xr3:uid="{CCC036BB-8AEF-4CE9-88FB-C4DD07B05640}" name="Column12081"/>
    <tableColumn id="12082" xr3:uid="{0EC09A91-72ED-48A8-9B48-1A2E45E22E0D}" name="Column12082"/>
    <tableColumn id="12083" xr3:uid="{D9B08C5B-336C-44B0-A872-8773B054438F}" name="Column12083"/>
    <tableColumn id="12084" xr3:uid="{B9EA7786-75F3-466C-8E00-E9C60448666E}" name="Column12084"/>
    <tableColumn id="12085" xr3:uid="{DC84D538-3EAA-48C2-84B7-1BAD702D83C2}" name="Column12085"/>
    <tableColumn id="12086" xr3:uid="{AF748EAC-68D6-41D5-B3D7-0DFF6A333C45}" name="Column12086"/>
    <tableColumn id="12087" xr3:uid="{A3FBDF1D-7614-4C04-81D5-D49460D2A1C3}" name="Column12087"/>
    <tableColumn id="12088" xr3:uid="{8C9D9882-6B79-4B12-B362-E2EF7DDCF6A7}" name="Column12088"/>
    <tableColumn id="12089" xr3:uid="{C76C4F20-FCE2-4025-9B19-F1417C314608}" name="Column12089"/>
    <tableColumn id="12090" xr3:uid="{C853C7B2-18EC-4AD5-A98B-6BF91465198A}" name="Column12090"/>
    <tableColumn id="12091" xr3:uid="{1C3F567D-FFBE-4B12-8027-44A22659B81D}" name="Column12091"/>
    <tableColumn id="12092" xr3:uid="{24D2E1AC-904E-40FC-BBC5-450103797F27}" name="Column12092"/>
    <tableColumn id="12093" xr3:uid="{5BD79173-97FB-4C14-BAB6-842EEFAB1006}" name="Column12093"/>
    <tableColumn id="12094" xr3:uid="{338BA7D9-1CBB-4531-A109-1C7DADDE0335}" name="Column12094"/>
    <tableColumn id="12095" xr3:uid="{8B4135BC-4389-462C-9669-AA120D334990}" name="Column12095"/>
    <tableColumn id="12096" xr3:uid="{FCCCD9A5-569F-4B0E-8A2C-5652E74958C8}" name="Column12096"/>
    <tableColumn id="12097" xr3:uid="{26059B76-753C-4F4C-99E4-7903E178C96B}" name="Column12097"/>
    <tableColumn id="12098" xr3:uid="{6F1D0D02-9761-4659-9E1A-0BF0CBFA5F50}" name="Column12098"/>
    <tableColumn id="12099" xr3:uid="{5686665E-3AA6-46C1-A57C-34147D07FD43}" name="Column12099"/>
    <tableColumn id="12100" xr3:uid="{B6011A06-4338-40D6-A3A6-C475D66AF976}" name="Column12100"/>
    <tableColumn id="12101" xr3:uid="{C017EE1F-F32E-4A8D-A5E0-DF055C3CC481}" name="Column12101"/>
    <tableColumn id="12102" xr3:uid="{7D4AB2D5-3D20-41CE-BDB2-1DAAB8222E79}" name="Column12102"/>
    <tableColumn id="12103" xr3:uid="{CE9559B5-D7B6-4B54-B86B-6DF453843B85}" name="Column12103"/>
    <tableColumn id="12104" xr3:uid="{D00EB668-E026-46E5-990F-65E498F92F92}" name="Column12104"/>
    <tableColumn id="12105" xr3:uid="{D686B772-CFD5-491F-84D5-83F72F74F446}" name="Column12105"/>
    <tableColumn id="12106" xr3:uid="{367B33B7-B76F-4B2B-A95C-C01453831417}" name="Column12106"/>
    <tableColumn id="12107" xr3:uid="{5EBE01AD-6E53-4C5D-A7A8-6D3A161FEBAB}" name="Column12107"/>
    <tableColumn id="12108" xr3:uid="{92BB11CD-3227-432D-9DB2-30168B594E33}" name="Column12108"/>
    <tableColumn id="12109" xr3:uid="{F2D9BD98-A9DE-4714-8260-2E65BB729C07}" name="Column12109"/>
    <tableColumn id="12110" xr3:uid="{84DB978F-B99F-4507-82EA-9EF5AD14803A}" name="Column12110"/>
    <tableColumn id="12111" xr3:uid="{B786AC2E-DA2F-4FF5-A6ED-481228377C9A}" name="Column12111"/>
    <tableColumn id="12112" xr3:uid="{F5EAF431-E708-4F08-B894-B7ACE483F107}" name="Column12112"/>
    <tableColumn id="12113" xr3:uid="{A50F66CB-18B5-4F0D-B050-1A63EA3570B0}" name="Column12113"/>
    <tableColumn id="12114" xr3:uid="{3997D2E3-460B-42FF-B9DF-4D1DB4855ECB}" name="Column12114"/>
    <tableColumn id="12115" xr3:uid="{1DBD3BB1-CE82-41A5-9D38-243F132C7FC2}" name="Column12115"/>
    <tableColumn id="12116" xr3:uid="{82F19D40-0199-4958-9869-0F6C58296275}" name="Column12116"/>
    <tableColumn id="12117" xr3:uid="{5123B503-3992-44E6-9740-B2A7E0CCBF7E}" name="Column12117"/>
    <tableColumn id="12118" xr3:uid="{6531E170-D7D6-4AC3-8862-A4171577F520}" name="Column12118"/>
    <tableColumn id="12119" xr3:uid="{B90BDDAB-B121-4C86-96DA-E6531A9191E8}" name="Column12119"/>
    <tableColumn id="12120" xr3:uid="{08C4B293-AA85-4E27-9983-283A98DA759B}" name="Column12120"/>
    <tableColumn id="12121" xr3:uid="{6E55817A-9F28-4F66-A233-2DD1EF00054E}" name="Column12121"/>
    <tableColumn id="12122" xr3:uid="{D7E62F16-043B-45D2-B8F5-780EEC140939}" name="Column12122"/>
    <tableColumn id="12123" xr3:uid="{A622787B-216F-4EB9-90B5-8F9AFEA827AB}" name="Column12123"/>
    <tableColumn id="12124" xr3:uid="{DDEF1475-BBB4-4FBC-B139-03B34792C5C6}" name="Column12124"/>
    <tableColumn id="12125" xr3:uid="{7921E098-456F-4838-932E-51A243107D51}" name="Column12125"/>
    <tableColumn id="12126" xr3:uid="{8E66540C-9F5D-47C5-B972-EF1D3B583DC3}" name="Column12126"/>
    <tableColumn id="12127" xr3:uid="{C601BDC7-93F7-4CF9-922B-1FBA414B38D3}" name="Column12127"/>
    <tableColumn id="12128" xr3:uid="{D81B1A2B-9368-4FA3-9342-00B6A58E140B}" name="Column12128"/>
    <tableColumn id="12129" xr3:uid="{4A8A6A1F-B755-4174-ADAB-1D2F10A1D917}" name="Column12129"/>
    <tableColumn id="12130" xr3:uid="{A9573179-BE30-4266-8B53-FFFD44D80914}" name="Column12130"/>
    <tableColumn id="12131" xr3:uid="{AD59F434-014C-4E39-A4BE-D1AB4EB7E952}" name="Column12131"/>
    <tableColumn id="12132" xr3:uid="{B3C0946F-B6DA-4CBC-9DAB-38718515E28A}" name="Column12132"/>
    <tableColumn id="12133" xr3:uid="{FE30D273-3B23-4F2E-AFC2-8D342844F308}" name="Column12133"/>
    <tableColumn id="12134" xr3:uid="{1FA74E72-6851-4913-9BA1-89019A5FFBD2}" name="Column12134"/>
    <tableColumn id="12135" xr3:uid="{B73CE340-0AA9-421B-ABBE-0A37469A5D2C}" name="Column12135"/>
    <tableColumn id="12136" xr3:uid="{7B34FD3A-1559-477A-99FB-76D8B41D77FD}" name="Column12136"/>
    <tableColumn id="12137" xr3:uid="{08FD99C7-EA66-49F0-8C61-89C02BB7ED23}" name="Column12137"/>
    <tableColumn id="12138" xr3:uid="{4CB5ACED-46DA-496E-8084-EEBC7EE750BB}" name="Column12138"/>
    <tableColumn id="12139" xr3:uid="{C7902FDC-24A6-4F5E-B08E-3800561FA148}" name="Column12139"/>
    <tableColumn id="12140" xr3:uid="{77A075CC-ED60-46D4-9ABA-8FA7E8E3429D}" name="Column12140"/>
    <tableColumn id="12141" xr3:uid="{982DF1FF-4926-4B3C-8F75-4FA0BA75F28C}" name="Column12141"/>
    <tableColumn id="12142" xr3:uid="{43042926-BCBE-4409-A26F-3F1B7D180A63}" name="Column12142"/>
    <tableColumn id="12143" xr3:uid="{47E7EC82-959C-4373-812E-A87565D9D445}" name="Column12143"/>
    <tableColumn id="12144" xr3:uid="{5E178F5B-2DB1-4B51-9B28-FB0191B3F9A6}" name="Column12144"/>
    <tableColumn id="12145" xr3:uid="{241B6884-C68F-4408-801B-16B8169E18C7}" name="Column12145"/>
    <tableColumn id="12146" xr3:uid="{FED26BC0-B084-483F-98A8-D63BE74CD2FA}" name="Column12146"/>
    <tableColumn id="12147" xr3:uid="{E68CE342-249A-4269-AFAC-CD3DD5A53D71}" name="Column12147"/>
    <tableColumn id="12148" xr3:uid="{4EF280F1-E434-4BA3-884F-4CD349A0584A}" name="Column12148"/>
    <tableColumn id="12149" xr3:uid="{C03F9D85-314A-4F60-9C69-6E5D8D862AE1}" name="Column12149"/>
    <tableColumn id="12150" xr3:uid="{9FFCDBF8-997D-408E-B04B-864859B38F28}" name="Column12150"/>
    <tableColumn id="12151" xr3:uid="{9A5B73F2-CA4B-4EBE-AD7A-74FA6FF88A9E}" name="Column12151"/>
    <tableColumn id="12152" xr3:uid="{E61BF227-7111-4F1F-8377-48CF8964549B}" name="Column12152"/>
    <tableColumn id="12153" xr3:uid="{D813FE14-2776-4785-9609-754462A8DFAA}" name="Column12153"/>
    <tableColumn id="12154" xr3:uid="{AD861D4C-AF82-44B4-9B66-24895F99DAB6}" name="Column12154"/>
    <tableColumn id="12155" xr3:uid="{3C78D915-DBC3-4FC1-8F1A-0BE80B6BBE9B}" name="Column12155"/>
    <tableColumn id="12156" xr3:uid="{47AEA941-A0B7-4867-AD37-A33DE21C3A0A}" name="Column12156"/>
    <tableColumn id="12157" xr3:uid="{94A7AC38-6848-454F-B698-EF377D5A1742}" name="Column12157"/>
    <tableColumn id="12158" xr3:uid="{CE1B0B27-BC92-48AE-B4A2-9728DC6F7110}" name="Column12158"/>
    <tableColumn id="12159" xr3:uid="{135D2363-3603-4058-994B-BC9214B4F0C7}" name="Column12159"/>
    <tableColumn id="12160" xr3:uid="{160EE327-098E-4F88-9294-4E07E5D4B220}" name="Column12160"/>
    <tableColumn id="12161" xr3:uid="{2A7436E4-2238-4D27-AFDC-34F763B5930B}" name="Column12161"/>
    <tableColumn id="12162" xr3:uid="{962C841F-65BA-4FA9-AB4B-B2E96F3E7906}" name="Column12162"/>
    <tableColumn id="12163" xr3:uid="{99EBC5A5-5601-49BC-9EE8-60E12CFEBD5D}" name="Column12163"/>
    <tableColumn id="12164" xr3:uid="{B78C1452-95C3-4868-B761-03643838EE03}" name="Column12164"/>
    <tableColumn id="12165" xr3:uid="{A3D22A37-D490-4B25-9750-96BE856DC7DF}" name="Column12165"/>
    <tableColumn id="12166" xr3:uid="{EAC1733A-730D-4704-9640-D821A733A11F}" name="Column12166"/>
    <tableColumn id="12167" xr3:uid="{41D83BB8-59AD-411D-9B74-43F7537E5740}" name="Column12167"/>
    <tableColumn id="12168" xr3:uid="{F086DCF0-EF32-4FA9-A8D7-31F3BC16A30F}" name="Column12168"/>
    <tableColumn id="12169" xr3:uid="{E58E3B5F-0515-4DA3-B407-1D33030B02E1}" name="Column12169"/>
    <tableColumn id="12170" xr3:uid="{18DBE330-84D0-4595-B4E3-2BEF0B212D3D}" name="Column12170"/>
    <tableColumn id="12171" xr3:uid="{5BB6F676-1228-4B0B-9A50-38A5A62E75F4}" name="Column12171"/>
    <tableColumn id="12172" xr3:uid="{C3E37E84-2EC7-4B28-8BE0-45C83B43B43F}" name="Column12172"/>
    <tableColumn id="12173" xr3:uid="{2ABE2085-1BA9-438A-801C-79C9F3F859B1}" name="Column12173"/>
    <tableColumn id="12174" xr3:uid="{12E68D79-32EE-4D6B-9A0F-951DC196B0B3}" name="Column12174"/>
    <tableColumn id="12175" xr3:uid="{B5886B22-33DA-4187-87E1-E3E8071DA0BD}" name="Column12175"/>
    <tableColumn id="12176" xr3:uid="{BD73181F-1A53-44F6-A81F-18675BB0BDC8}" name="Column12176"/>
    <tableColumn id="12177" xr3:uid="{349FEC98-E590-4BF4-82D3-55E50ED0161B}" name="Column12177"/>
    <tableColumn id="12178" xr3:uid="{53464D9A-5FBD-4350-A97D-326C4D6B5265}" name="Column12178"/>
    <tableColumn id="12179" xr3:uid="{CBA49CFA-CF2F-44B1-BEE4-BB94C7AB2920}" name="Column12179"/>
    <tableColumn id="12180" xr3:uid="{8DA3E477-D970-48F6-9C4E-DC488B5C7439}" name="Column12180"/>
    <tableColumn id="12181" xr3:uid="{11510D8A-8B2A-4F1B-A86D-042FA5A45E82}" name="Column12181"/>
    <tableColumn id="12182" xr3:uid="{999B7BCC-6C96-44E6-B024-52A5C60E622E}" name="Column12182"/>
    <tableColumn id="12183" xr3:uid="{438B43C2-1EF0-44FF-8B73-9EAD03C3161A}" name="Column12183"/>
    <tableColumn id="12184" xr3:uid="{3CC9ACDD-EB86-4C2B-97A4-0E0B03804F7A}" name="Column12184"/>
    <tableColumn id="12185" xr3:uid="{6A742302-FCFE-43CC-B1D2-D50082597EF4}" name="Column12185"/>
    <tableColumn id="12186" xr3:uid="{A2938FC8-424C-4203-9D41-A7765375BB41}" name="Column12186"/>
    <tableColumn id="12187" xr3:uid="{D64874A7-D7FB-400E-AABD-43B5F23203DE}" name="Column12187"/>
    <tableColumn id="12188" xr3:uid="{C78353D6-0B17-4D5B-B43A-0604EA54F16A}" name="Column12188"/>
    <tableColumn id="12189" xr3:uid="{42AE4BE3-ABEC-4F13-AD30-7A5AD2FF18E7}" name="Column12189"/>
    <tableColumn id="12190" xr3:uid="{93672243-D490-48AE-9D8F-54FB73B98246}" name="Column12190"/>
    <tableColumn id="12191" xr3:uid="{1B51D3D9-D203-4D0B-9BEB-61C81C8FFE1E}" name="Column12191"/>
    <tableColumn id="12192" xr3:uid="{426C6B41-C337-4286-A20F-D24396D44895}" name="Column12192"/>
    <tableColumn id="12193" xr3:uid="{3A5FED8C-6732-4600-A7FB-7E675F58DFAB}" name="Column12193"/>
    <tableColumn id="12194" xr3:uid="{35BE10B7-81E1-462F-83D1-B6024D810376}" name="Column12194"/>
    <tableColumn id="12195" xr3:uid="{B2144C7E-418D-409F-BFBB-763015BAD0F0}" name="Column12195"/>
    <tableColumn id="12196" xr3:uid="{EA848ACD-1DC7-4EAE-AD4F-9B10A3162F98}" name="Column12196"/>
    <tableColumn id="12197" xr3:uid="{C0B2C3E7-0348-4930-8B46-B4C1FE6E823E}" name="Column12197"/>
    <tableColumn id="12198" xr3:uid="{4AB1A822-0D2D-45DA-9E44-07A4C34BB717}" name="Column12198"/>
    <tableColumn id="12199" xr3:uid="{A6BD84B9-C965-40DA-8BC7-7436311F168D}" name="Column12199"/>
    <tableColumn id="12200" xr3:uid="{35437400-FD86-4CFC-9A51-E21C2A3848A6}" name="Column12200"/>
    <tableColumn id="12201" xr3:uid="{885A4F78-635F-448C-9112-45708F3FF153}" name="Column12201"/>
    <tableColumn id="12202" xr3:uid="{1632DCD2-79DA-4312-A7D7-5E42E637B29F}" name="Column12202"/>
    <tableColumn id="12203" xr3:uid="{85E73BDB-2265-46A1-B699-527198256639}" name="Column12203"/>
    <tableColumn id="12204" xr3:uid="{131A481D-FCF6-431D-9D51-DCE33C3132F3}" name="Column12204"/>
    <tableColumn id="12205" xr3:uid="{DA3484C9-6200-4E73-BFE4-845F5F809709}" name="Column12205"/>
    <tableColumn id="12206" xr3:uid="{CA0EE5E0-1767-4FAC-BD4C-017742B2E796}" name="Column12206"/>
    <tableColumn id="12207" xr3:uid="{87082F10-1773-4BE3-806E-0F62673F8099}" name="Column12207"/>
    <tableColumn id="12208" xr3:uid="{17FDF6B9-E6ED-469F-9D73-03EA2804CB08}" name="Column12208"/>
    <tableColumn id="12209" xr3:uid="{CA73E1B3-2F8C-4530-B58B-8DA82D04B3C9}" name="Column12209"/>
    <tableColumn id="12210" xr3:uid="{ACD3E4C5-21A0-46E4-A5A4-F5B758B25FBB}" name="Column12210"/>
    <tableColumn id="12211" xr3:uid="{D948EA30-B0E4-48A4-BE5B-19B5DB2452CE}" name="Column12211"/>
    <tableColumn id="12212" xr3:uid="{7814C8E8-916F-4983-B765-735FCD500BF2}" name="Column12212"/>
    <tableColumn id="12213" xr3:uid="{7FE7EF3D-DAD1-4F56-8666-EBD5511E1867}" name="Column12213"/>
    <tableColumn id="12214" xr3:uid="{BEA887C0-1490-40E8-A891-694D371763B9}" name="Column12214"/>
    <tableColumn id="12215" xr3:uid="{7A730FFD-2EFF-41E1-855F-0AB3FB625E11}" name="Column12215"/>
    <tableColumn id="12216" xr3:uid="{41624A22-5AD4-4761-9CB7-366A584EA914}" name="Column12216"/>
    <tableColumn id="12217" xr3:uid="{9653251F-8FCA-4530-B897-8B81CC52514E}" name="Column12217"/>
    <tableColumn id="12218" xr3:uid="{21F9AF9D-C1D2-4701-9B5E-8FD983A0AFB0}" name="Column12218"/>
    <tableColumn id="12219" xr3:uid="{0E107CCB-DF8A-4DE2-8AE6-055D37964526}" name="Column12219"/>
    <tableColumn id="12220" xr3:uid="{61B30136-53AB-4D1C-8FAB-4477EDFC9788}" name="Column12220"/>
    <tableColumn id="12221" xr3:uid="{EE9E57EB-468B-4DB2-98B9-9AECD52E6229}" name="Column12221"/>
    <tableColumn id="12222" xr3:uid="{46E83833-9555-4218-9A10-7F61BB55EDA8}" name="Column12222"/>
    <tableColumn id="12223" xr3:uid="{9550800B-BF4D-4C26-96B9-CF8E52EB0D7A}" name="Column12223"/>
    <tableColumn id="12224" xr3:uid="{3F6613B2-A514-4679-9AF4-C6DDDDD13624}" name="Column12224"/>
    <tableColumn id="12225" xr3:uid="{222D00D2-B117-4C81-8DCE-2D9318C4282D}" name="Column12225"/>
    <tableColumn id="12226" xr3:uid="{121DB5B1-02AA-4C1E-A327-5371F1F7162A}" name="Column12226"/>
    <tableColumn id="12227" xr3:uid="{12DA42E6-8EEA-461C-AA6D-B7D0F4BFAB44}" name="Column12227"/>
    <tableColumn id="12228" xr3:uid="{640810C8-1823-49BF-A5E1-6D7D239955C2}" name="Column12228"/>
    <tableColumn id="12229" xr3:uid="{F8DF3E03-9E74-442A-A7B9-A79DA2FAF66F}" name="Column12229"/>
    <tableColumn id="12230" xr3:uid="{8B09F779-CCF9-4791-8343-68BBA4888D8D}" name="Column12230"/>
    <tableColumn id="12231" xr3:uid="{689402FD-5E04-402D-A797-E3B9820AA86B}" name="Column12231"/>
    <tableColumn id="12232" xr3:uid="{CD613D94-6D00-499A-B904-C462BCD60564}" name="Column12232"/>
    <tableColumn id="12233" xr3:uid="{5434E67D-E6D7-4072-973E-64855CC11A29}" name="Column12233"/>
    <tableColumn id="12234" xr3:uid="{AD1AECEC-CC75-4A88-8A47-C8D66427E46A}" name="Column12234"/>
    <tableColumn id="12235" xr3:uid="{731B51F6-6A8D-4E6C-A771-FCFCD4FE1EB9}" name="Column12235"/>
    <tableColumn id="12236" xr3:uid="{575F8A03-AF32-4113-AF1C-36E02D0783B8}" name="Column12236"/>
    <tableColumn id="12237" xr3:uid="{A92D0F36-E072-48EB-9E57-AA72530B7A8D}" name="Column12237"/>
    <tableColumn id="12238" xr3:uid="{46F0948B-92FE-4346-9C3E-65F1A8F98BD9}" name="Column12238"/>
    <tableColumn id="12239" xr3:uid="{913F8A53-2646-4782-8158-D436FED13B52}" name="Column12239"/>
    <tableColumn id="12240" xr3:uid="{EF3C247A-200E-4FFE-8847-DCE1AB138C37}" name="Column12240"/>
    <tableColumn id="12241" xr3:uid="{4A27F4A0-DDB0-41A7-8FD3-65D67574C8F4}" name="Column12241"/>
    <tableColumn id="12242" xr3:uid="{442C8855-3879-43CB-B307-8540A84598C6}" name="Column12242"/>
    <tableColumn id="12243" xr3:uid="{EF251032-1B07-4119-8E43-59B7F08A5959}" name="Column12243"/>
    <tableColumn id="12244" xr3:uid="{BF81F127-93E4-400D-B497-84C9ACD1C2EA}" name="Column12244"/>
    <tableColumn id="12245" xr3:uid="{03A7C566-A3D2-47E1-9298-FEEF07E66238}" name="Column12245"/>
    <tableColumn id="12246" xr3:uid="{316A9A91-4B9F-4AC3-8F3A-D584C0A01602}" name="Column12246"/>
    <tableColumn id="12247" xr3:uid="{D03AF3A3-54DB-4CE2-86B5-5089E0190BBE}" name="Column12247"/>
    <tableColumn id="12248" xr3:uid="{F1E9B87C-89F2-46A8-93A7-6A32D84CC8F9}" name="Column12248"/>
    <tableColumn id="12249" xr3:uid="{6429C797-524C-4315-927B-A3156B75C7A7}" name="Column12249"/>
    <tableColumn id="12250" xr3:uid="{5561688F-A81A-4555-BB08-4CF103C97E9F}" name="Column12250"/>
    <tableColumn id="12251" xr3:uid="{8C5346A2-7E04-4B18-BFFC-B02834230565}" name="Column12251"/>
    <tableColumn id="12252" xr3:uid="{1AC58648-7628-4C4A-8248-16D5A95131C0}" name="Column12252"/>
    <tableColumn id="12253" xr3:uid="{9C22ED96-AE45-4089-802A-BA065DA47BF8}" name="Column12253"/>
    <tableColumn id="12254" xr3:uid="{E8ACA8A7-631B-48A6-8D70-F05F286AB6F5}" name="Column12254"/>
    <tableColumn id="12255" xr3:uid="{283229B4-6F32-4883-9EAA-4295A96A6C43}" name="Column12255"/>
    <tableColumn id="12256" xr3:uid="{8B327E67-D476-4690-9B40-360E56F851E6}" name="Column12256"/>
    <tableColumn id="12257" xr3:uid="{830CBE46-4A3F-4AE7-93F6-9A4667AB3979}" name="Column12257"/>
    <tableColumn id="12258" xr3:uid="{1FCEA28E-F537-4BC0-AB29-C7BB75FEB583}" name="Column12258"/>
    <tableColumn id="12259" xr3:uid="{7FF98AF3-7499-4FE4-9EA1-8E248CD74F60}" name="Column12259"/>
    <tableColumn id="12260" xr3:uid="{EA465773-2E98-469C-ADF6-BAC4BC7E9913}" name="Column12260"/>
    <tableColumn id="12261" xr3:uid="{D092FF6E-3356-4D0A-A4A5-37375132EA28}" name="Column12261"/>
    <tableColumn id="12262" xr3:uid="{04C29606-534E-40C9-8C91-B67FE7F827C9}" name="Column12262"/>
    <tableColumn id="12263" xr3:uid="{CB355DD6-C04C-4F0C-9C6F-33A02950B10D}" name="Column12263"/>
    <tableColumn id="12264" xr3:uid="{5508291A-713B-41CD-93AA-82AED6470CEB}" name="Column12264"/>
    <tableColumn id="12265" xr3:uid="{59151266-0C49-4465-B56B-52CA6BA3EBCA}" name="Column12265"/>
    <tableColumn id="12266" xr3:uid="{02CCDF5A-1053-4BF0-ADC4-222547B9F342}" name="Column12266"/>
    <tableColumn id="12267" xr3:uid="{3B22A302-76AC-4926-836E-D3401B31B205}" name="Column12267"/>
    <tableColumn id="12268" xr3:uid="{BBF4D8F9-46B1-41BF-ACFE-FA12F0B454ED}" name="Column12268"/>
    <tableColumn id="12269" xr3:uid="{5901BD21-9D9A-4141-B469-AB8EF5FABF6A}" name="Column12269"/>
    <tableColumn id="12270" xr3:uid="{B088CB44-D9E6-4BE6-A787-03E2D19A4FB4}" name="Column12270"/>
    <tableColumn id="12271" xr3:uid="{37A6934D-D4E0-4502-A5C1-CFD54C9B7C26}" name="Column12271"/>
    <tableColumn id="12272" xr3:uid="{A8855505-C0C3-43C5-92D3-9E4608C882D3}" name="Column12272"/>
    <tableColumn id="12273" xr3:uid="{804438B6-4DC3-4623-A373-45B9B567F9D3}" name="Column12273"/>
    <tableColumn id="12274" xr3:uid="{D1BFFC3F-E164-4E08-84E8-0D563307AB1F}" name="Column12274"/>
    <tableColumn id="12275" xr3:uid="{9D01F3B8-AC2F-40E8-98EA-84C0549B1B8B}" name="Column12275"/>
    <tableColumn id="12276" xr3:uid="{AC101B12-811A-4400-9E5A-BAB5D7D39F7F}" name="Column12276"/>
    <tableColumn id="12277" xr3:uid="{6CEB2CFF-4685-4DA4-BFE3-0202B9D3F612}" name="Column12277"/>
    <tableColumn id="12278" xr3:uid="{9CFA2A70-3677-45C7-9C36-535C47B8E47B}" name="Column12278"/>
    <tableColumn id="12279" xr3:uid="{F42C22A4-ED7C-43C4-B1F2-1B5968B80F89}" name="Column12279"/>
    <tableColumn id="12280" xr3:uid="{D9F6537B-50A0-4899-B53A-2F7DFAAD4480}" name="Column12280"/>
    <tableColumn id="12281" xr3:uid="{09513139-8F61-44CD-8D1E-E946E22AEA9B}" name="Column12281"/>
    <tableColumn id="12282" xr3:uid="{99821A14-8360-4EF0-A2E6-0D300B1A6968}" name="Column12282"/>
    <tableColumn id="12283" xr3:uid="{C59DFCA5-208D-4A67-82D0-ABF7E8066287}" name="Column12283"/>
    <tableColumn id="12284" xr3:uid="{8ABAA38E-DC7B-462B-88C7-5E17471041B1}" name="Column12284"/>
    <tableColumn id="12285" xr3:uid="{35DB35C7-CCFF-4338-A3FB-3C049CF33760}" name="Column12285"/>
    <tableColumn id="12286" xr3:uid="{529D0993-D8FE-4953-B7CA-2258D2D42BB2}" name="Column12286"/>
    <tableColumn id="12287" xr3:uid="{774FDD68-9624-41C4-BF04-CE488A2130B6}" name="Column12287"/>
    <tableColumn id="12288" xr3:uid="{FB89828C-8CDC-4346-BDC4-75FB97FC6C18}" name="Column12288"/>
    <tableColumn id="12289" xr3:uid="{F97AEFDC-4E11-4724-BEDC-3EA29465B696}" name="Column12289"/>
    <tableColumn id="12290" xr3:uid="{8C522C45-1C34-413F-B87B-1AC4325A8DD4}" name="Column12290"/>
    <tableColumn id="12291" xr3:uid="{D4838FB3-3B24-4332-8B31-FE7F3AFC6D82}" name="Column12291"/>
    <tableColumn id="12292" xr3:uid="{B533A38F-B0B1-40B6-83F4-FAC96FA03746}" name="Column12292"/>
    <tableColumn id="12293" xr3:uid="{494CB9C2-0A70-4C95-A32B-302F8B9E3C36}" name="Column12293"/>
    <tableColumn id="12294" xr3:uid="{D18F6323-AAC7-4D4D-9938-B3230460B12C}" name="Column12294"/>
    <tableColumn id="12295" xr3:uid="{BB4510C4-2672-4915-A344-8A070BEAAC95}" name="Column12295"/>
    <tableColumn id="12296" xr3:uid="{CF7A0582-18EF-4DB5-B7A6-3521EA0AA91E}" name="Column12296"/>
    <tableColumn id="12297" xr3:uid="{25B3C1BD-9B6D-4E0A-B695-95CA9FAE8611}" name="Column12297"/>
    <tableColumn id="12298" xr3:uid="{24BC15A3-08AE-4005-A47B-620A1A1D7160}" name="Column12298"/>
    <tableColumn id="12299" xr3:uid="{3D075199-EBFF-4745-9F97-DEE6E83A1B00}" name="Column12299"/>
    <tableColumn id="12300" xr3:uid="{ADBEA0F7-4E1C-4A99-98FB-4B6ABAAA02D5}" name="Column12300"/>
    <tableColumn id="12301" xr3:uid="{B83649B3-B549-4245-9F5B-E5D667E379DF}" name="Column12301"/>
    <tableColumn id="12302" xr3:uid="{147EB329-877D-4AC9-AA13-AD99B367CD3A}" name="Column12302"/>
    <tableColumn id="12303" xr3:uid="{433D2AA1-3189-448C-93CD-9AEE6E1F0901}" name="Column12303"/>
    <tableColumn id="12304" xr3:uid="{DC9EC049-E1CC-46F4-9763-5786BDFD58F3}" name="Column12304"/>
    <tableColumn id="12305" xr3:uid="{65A9D6AF-75AB-4970-B0A2-1F00E018B8E3}" name="Column12305"/>
    <tableColumn id="12306" xr3:uid="{C153A3C2-60E0-4500-9487-DED6B8D2AA32}" name="Column12306"/>
    <tableColumn id="12307" xr3:uid="{3CCAAF63-6B87-4E74-A01D-7C4CEB27D13B}" name="Column12307"/>
    <tableColumn id="12308" xr3:uid="{5CF0B852-6BF0-433E-AFBA-EE7717BA8D8D}" name="Column12308"/>
    <tableColumn id="12309" xr3:uid="{F82BEEAD-A449-4CA7-B3FA-5328C543F8AB}" name="Column12309"/>
    <tableColumn id="12310" xr3:uid="{F6D66A69-FEBB-4C6D-AECF-CF43605D7AB7}" name="Column12310"/>
    <tableColumn id="12311" xr3:uid="{0678EFE3-4B41-4CA9-AB4D-3F92931950D9}" name="Column12311"/>
    <tableColumn id="12312" xr3:uid="{147FB4C6-D657-4D79-8BEB-C88B349CDB39}" name="Column12312"/>
    <tableColumn id="12313" xr3:uid="{B5A09D1A-6DD7-48B8-849F-AC59302D9F6C}" name="Column12313"/>
    <tableColumn id="12314" xr3:uid="{943C5D2E-F9AD-480E-AB22-1AE1E97A5987}" name="Column12314"/>
    <tableColumn id="12315" xr3:uid="{118B0DC7-0854-4075-8997-9372423E1C6E}" name="Column12315"/>
    <tableColumn id="12316" xr3:uid="{53130E42-B616-4ED2-82C4-351284D08C2D}" name="Column12316"/>
    <tableColumn id="12317" xr3:uid="{3C8DD07D-9E42-4EDC-A33B-5C181A43EF4F}" name="Column12317"/>
    <tableColumn id="12318" xr3:uid="{75E0BD84-E108-4E37-BD75-BE861B176685}" name="Column12318"/>
    <tableColumn id="12319" xr3:uid="{BCE63F08-CF72-414D-9349-CFB95D4D2552}" name="Column12319"/>
    <tableColumn id="12320" xr3:uid="{DD9294DB-D5E5-4DFD-B3E8-1BB366B3E323}" name="Column12320"/>
    <tableColumn id="12321" xr3:uid="{67B2C16D-5DD3-4B25-A114-4071C083E2BA}" name="Column12321"/>
    <tableColumn id="12322" xr3:uid="{E04C5604-6F49-4678-9EF9-9758B17EE40A}" name="Column12322"/>
    <tableColumn id="12323" xr3:uid="{8FD67BBE-6C3D-4046-AA1A-DECD131B71AF}" name="Column12323"/>
    <tableColumn id="12324" xr3:uid="{30855490-184F-40A6-8409-D66F5E7E87EA}" name="Column12324"/>
    <tableColumn id="12325" xr3:uid="{50E31135-FA65-43BC-AFA6-1181B397EB61}" name="Column12325"/>
    <tableColumn id="12326" xr3:uid="{F1AADB40-9EFE-402C-895B-A80D99223DF8}" name="Column12326"/>
    <tableColumn id="12327" xr3:uid="{C0AE1048-0153-4177-B168-AF545223E3AB}" name="Column12327"/>
    <tableColumn id="12328" xr3:uid="{E169E6D7-3DAB-40DC-BAAC-64431DD1EC3B}" name="Column12328"/>
    <tableColumn id="12329" xr3:uid="{F036DB96-F03B-439E-86FA-8C666BAF56E7}" name="Column12329"/>
    <tableColumn id="12330" xr3:uid="{57B8C04C-CBA0-4E60-82E5-79734AD59FF1}" name="Column12330"/>
    <tableColumn id="12331" xr3:uid="{A4E32AAE-F848-4397-AB6C-531F55837447}" name="Column12331"/>
    <tableColumn id="12332" xr3:uid="{6F5C59D4-21CF-4DB4-A260-298FC0B0735B}" name="Column12332"/>
    <tableColumn id="12333" xr3:uid="{783767E7-8AB5-4265-AC10-EBCE58DB7D66}" name="Column12333"/>
    <tableColumn id="12334" xr3:uid="{EFB39B66-9F2E-4FDE-849F-E5025F23A66C}" name="Column12334"/>
    <tableColumn id="12335" xr3:uid="{D92F345E-42A2-49A8-A8CC-7964A59579AE}" name="Column12335"/>
    <tableColumn id="12336" xr3:uid="{FDF32425-8644-42AC-B41C-C8632ADB58B3}" name="Column12336"/>
    <tableColumn id="12337" xr3:uid="{743162F5-751A-4D3C-818E-9C87DD709712}" name="Column12337"/>
    <tableColumn id="12338" xr3:uid="{07F3408D-740C-4182-9B41-1C2BB5647BB2}" name="Column12338"/>
    <tableColumn id="12339" xr3:uid="{AE0DBF41-5835-4A2F-AB30-806DA01A50BB}" name="Column12339"/>
    <tableColumn id="12340" xr3:uid="{758778FE-688C-4CCA-835D-3E52D5D994E0}" name="Column12340"/>
    <tableColumn id="12341" xr3:uid="{514AEDF8-161E-432B-B683-06526E70D531}" name="Column12341"/>
    <tableColumn id="12342" xr3:uid="{58F95D80-AFDE-4D48-B754-CE894410DB96}" name="Column12342"/>
    <tableColumn id="12343" xr3:uid="{D91432B0-8647-4824-B4DA-343677A8C6A0}" name="Column12343"/>
    <tableColumn id="12344" xr3:uid="{488D6606-4D57-4A23-B293-544A8C92AB30}" name="Column12344"/>
    <tableColumn id="12345" xr3:uid="{2CBE32E5-F2EE-400F-8410-D3455958FAB9}" name="Column12345"/>
    <tableColumn id="12346" xr3:uid="{10762976-6559-4365-B3D2-4B92D3AF72A2}" name="Column12346"/>
    <tableColumn id="12347" xr3:uid="{74ADF730-43CE-4376-9123-1E568B6EFA48}" name="Column12347"/>
    <tableColumn id="12348" xr3:uid="{BA0C69E9-1C19-4AE1-B0F3-149AE18302CA}" name="Column12348"/>
    <tableColumn id="12349" xr3:uid="{368B45BE-E20F-4BA1-BAF3-D5728EA6DDEF}" name="Column12349"/>
    <tableColumn id="12350" xr3:uid="{99D1A141-2ADB-492B-99D9-3D8FAD09E8A5}" name="Column12350"/>
    <tableColumn id="12351" xr3:uid="{7F93B6D3-4475-427D-BCAC-BB279C38E0EC}" name="Column12351"/>
    <tableColumn id="12352" xr3:uid="{556D13E9-84BE-4600-B3A9-54D3CAABD99E}" name="Column12352"/>
    <tableColumn id="12353" xr3:uid="{946159B6-3684-4D2C-AC41-0103696FF203}" name="Column12353"/>
    <tableColumn id="12354" xr3:uid="{1A5D70EE-5A3A-4ABC-B25C-8F108004A8AF}" name="Column12354"/>
    <tableColumn id="12355" xr3:uid="{BF1FC604-A745-4AE2-812C-73712475B70D}" name="Column12355"/>
    <tableColumn id="12356" xr3:uid="{2714F91E-C0A6-4F23-B217-43ABFD3DE86D}" name="Column12356"/>
    <tableColumn id="12357" xr3:uid="{F68C5229-5C70-416E-AC4A-673A3800D658}" name="Column12357"/>
    <tableColumn id="12358" xr3:uid="{44F147A8-3CD4-4851-845B-9BBAF06D643D}" name="Column12358"/>
    <tableColumn id="12359" xr3:uid="{221FE288-70F1-4088-8E4A-2AA46FD5B7F8}" name="Column12359"/>
    <tableColumn id="12360" xr3:uid="{E25EF21D-33F1-4C40-B67D-46D0584BCA25}" name="Column12360"/>
    <tableColumn id="12361" xr3:uid="{0F373B77-8783-4C2D-A327-29CD66E5FED4}" name="Column12361"/>
    <tableColumn id="12362" xr3:uid="{A8E87F68-86C6-4AE1-8205-8D88D1F4FC87}" name="Column12362"/>
    <tableColumn id="12363" xr3:uid="{4B226181-EFC3-4BEB-93A3-C73104E6CC26}" name="Column12363"/>
    <tableColumn id="12364" xr3:uid="{547B4548-A8B7-443F-A6D7-573F65E0890B}" name="Column12364"/>
    <tableColumn id="12365" xr3:uid="{FE1FA9BE-ECF3-42A3-BE24-0F4A34A88B66}" name="Column12365"/>
    <tableColumn id="12366" xr3:uid="{38B21077-DF1A-489F-B158-12B26882E038}" name="Column12366"/>
    <tableColumn id="12367" xr3:uid="{2E2E81CD-027A-43D1-8F57-DE3A8B618C7B}" name="Column12367"/>
    <tableColumn id="12368" xr3:uid="{9A0330C3-1C58-402E-BB66-1D457BB516B1}" name="Column12368"/>
    <tableColumn id="12369" xr3:uid="{6C0B7E97-7259-432B-8061-3D389CB1F10B}" name="Column12369"/>
    <tableColumn id="12370" xr3:uid="{2F873A6B-DC62-4E86-8709-E0F9A3A23B0C}" name="Column12370"/>
    <tableColumn id="12371" xr3:uid="{FED09F51-74DB-4BAD-8930-CEFEE7AA5326}" name="Column12371"/>
    <tableColumn id="12372" xr3:uid="{5E070398-CBAD-473F-B58C-4D7D2EEADA42}" name="Column12372"/>
    <tableColumn id="12373" xr3:uid="{2BA5EB99-6A69-4878-8861-0D66C23CEDDE}" name="Column12373"/>
    <tableColumn id="12374" xr3:uid="{7CAD8F94-7C13-4DD8-BBAE-92C6D6849CA3}" name="Column12374"/>
    <tableColumn id="12375" xr3:uid="{8DD52926-1E49-4EDB-9D0D-8D26FF4A647F}" name="Column12375"/>
    <tableColumn id="12376" xr3:uid="{AC584904-16A4-4B51-A525-2D7CAF76AFA3}" name="Column12376"/>
    <tableColumn id="12377" xr3:uid="{BDE650AA-0D8B-4275-A196-ABDB8E8F3EF4}" name="Column12377"/>
    <tableColumn id="12378" xr3:uid="{F677CC12-32BA-4FEC-8036-4EE58EBB67E7}" name="Column12378"/>
    <tableColumn id="12379" xr3:uid="{ADC6AA87-C64A-4192-9C16-A2967774849E}" name="Column12379"/>
    <tableColumn id="12380" xr3:uid="{F96D8AC6-1207-43D4-B829-CD1B5194A980}" name="Column12380"/>
    <tableColumn id="12381" xr3:uid="{C4B0ED5E-2F7A-47C4-BB65-96E4601B9B4B}" name="Column12381"/>
    <tableColumn id="12382" xr3:uid="{B5A7423B-8199-4202-B579-3D45CE200E03}" name="Column12382"/>
    <tableColumn id="12383" xr3:uid="{9C0538A1-C738-4D74-811F-FAD1C4629B37}" name="Column12383"/>
    <tableColumn id="12384" xr3:uid="{362A95E4-0BA6-4449-AFC1-6817D4D22A43}" name="Column12384"/>
    <tableColumn id="12385" xr3:uid="{58DB5496-4835-44ED-B93B-79381DD26A5E}" name="Column12385"/>
    <tableColumn id="12386" xr3:uid="{83AA80B7-DF12-4D60-9AB3-7BC9648310B0}" name="Column12386"/>
    <tableColumn id="12387" xr3:uid="{DF3CF585-58F4-40D5-A6CB-06303084EFC1}" name="Column12387"/>
    <tableColumn id="12388" xr3:uid="{F47FE9CF-E405-4849-B79D-60A38EF71D5B}" name="Column12388"/>
    <tableColumn id="12389" xr3:uid="{EDA6C367-8F1C-47A7-8F51-1317189489A6}" name="Column12389"/>
    <tableColumn id="12390" xr3:uid="{72B27323-E3AA-4A0C-B361-E7F4C461B6FF}" name="Column12390"/>
    <tableColumn id="12391" xr3:uid="{F635F507-0B02-468F-A0DF-3F68A41608B7}" name="Column12391"/>
    <tableColumn id="12392" xr3:uid="{B2B8D26D-6EB6-4048-BB3C-A1F9B1E9FFE7}" name="Column12392"/>
    <tableColumn id="12393" xr3:uid="{2C96EDEE-39C3-4AF6-A1EC-40FBE37F98FE}" name="Column12393"/>
    <tableColumn id="12394" xr3:uid="{05D37969-292F-43D2-9CDE-20266EFB78B0}" name="Column12394"/>
    <tableColumn id="12395" xr3:uid="{E801F215-78F1-4641-A51C-95394333552A}" name="Column12395"/>
    <tableColumn id="12396" xr3:uid="{EBEF1C36-76FC-45E2-857F-88C78F500B85}" name="Column12396"/>
    <tableColumn id="12397" xr3:uid="{A0A7D484-A96F-43F7-B572-A5EF8AC251C2}" name="Column12397"/>
    <tableColumn id="12398" xr3:uid="{29C50DCC-18D3-479C-A455-61DE2E34891A}" name="Column12398"/>
    <tableColumn id="12399" xr3:uid="{50E6198F-5141-4BFD-A042-9A8F17EB9742}" name="Column12399"/>
    <tableColumn id="12400" xr3:uid="{614CC622-188A-466F-806F-113CE7AA810F}" name="Column12400"/>
    <tableColumn id="12401" xr3:uid="{39BCFFC4-3F55-4ABF-BDC0-B9264B167223}" name="Column12401"/>
    <tableColumn id="12402" xr3:uid="{41493BAE-A327-47E0-80DE-D3BD9E259BD9}" name="Column12402"/>
    <tableColumn id="12403" xr3:uid="{40296227-F43E-45F4-ACF6-979B76B050C3}" name="Column12403"/>
    <tableColumn id="12404" xr3:uid="{9A9FAAAC-3926-4E59-AD78-A83E6CBE6724}" name="Column12404"/>
    <tableColumn id="12405" xr3:uid="{D11D2A4C-357B-497F-976D-937EF851BC66}" name="Column12405"/>
    <tableColumn id="12406" xr3:uid="{9A0A7B33-91A4-4F90-A031-57AAF6B1E600}" name="Column12406"/>
    <tableColumn id="12407" xr3:uid="{2CE63560-3072-41AC-A4F4-54D7D62FFB0A}" name="Column12407"/>
    <tableColumn id="12408" xr3:uid="{3D44C4F7-2A83-4862-9F7B-C90D664BBF1F}" name="Column12408"/>
    <tableColumn id="12409" xr3:uid="{B0BBDEBB-92D2-4160-B990-9EF35A32151A}" name="Column12409"/>
    <tableColumn id="12410" xr3:uid="{A9804183-976F-48F8-855E-62F444831467}" name="Column12410"/>
    <tableColumn id="12411" xr3:uid="{662FA3CC-6E04-4097-9E70-F3A1D98C29C9}" name="Column12411"/>
    <tableColumn id="12412" xr3:uid="{0002525F-AF52-4A18-BCAD-287F297B1D5B}" name="Column12412"/>
    <tableColumn id="12413" xr3:uid="{D3546251-E1F4-473C-8E06-09022D0C73C1}" name="Column12413"/>
    <tableColumn id="12414" xr3:uid="{7FB23914-F4C2-4200-897C-6DE1F9D3FDAE}" name="Column12414"/>
    <tableColumn id="12415" xr3:uid="{ACBD2584-09FC-4783-A9FA-CA576EA5C7C3}" name="Column12415"/>
    <tableColumn id="12416" xr3:uid="{375B7C0D-989B-459E-BCBF-B3BC0F1A563F}" name="Column12416"/>
    <tableColumn id="12417" xr3:uid="{BDEFD63D-1740-4806-993B-462782345CBF}" name="Column12417"/>
    <tableColumn id="12418" xr3:uid="{4712C95F-DC95-4531-9222-8C21ED8E03DD}" name="Column12418"/>
    <tableColumn id="12419" xr3:uid="{A1394A8D-B876-4A23-AE23-2F45F4050643}" name="Column12419"/>
    <tableColumn id="12420" xr3:uid="{1DA9A16B-3F9C-420B-8931-C6A5516BB495}" name="Column12420"/>
    <tableColumn id="12421" xr3:uid="{8A45ED71-5644-4639-B190-C3F061D3869F}" name="Column12421"/>
    <tableColumn id="12422" xr3:uid="{F44FC328-AB2D-4C89-AB89-187C99946BBC}" name="Column12422"/>
    <tableColumn id="12423" xr3:uid="{7A6FEEB7-E7CE-4B01-8D95-4043D3F414FD}" name="Column12423"/>
    <tableColumn id="12424" xr3:uid="{9DE31704-63FD-4640-A2F3-013E200ED4EF}" name="Column12424"/>
    <tableColumn id="12425" xr3:uid="{F8E4D01E-B7A0-40F0-A776-2DDFA531E5D1}" name="Column12425"/>
    <tableColumn id="12426" xr3:uid="{BF56680E-0A04-495E-AB81-2535F74F16BC}" name="Column12426"/>
    <tableColumn id="12427" xr3:uid="{EBEBB945-84C9-4A66-8FE1-F175DA7CA763}" name="Column12427"/>
    <tableColumn id="12428" xr3:uid="{50B394B4-673F-4310-9983-B1AC5CC2464F}" name="Column12428"/>
    <tableColumn id="12429" xr3:uid="{36B088E2-138E-4890-9BCB-A788EE37DBE9}" name="Column12429"/>
    <tableColumn id="12430" xr3:uid="{140B4D53-680F-4802-9CE2-4331535E0825}" name="Column12430"/>
    <tableColumn id="12431" xr3:uid="{C65B3DCD-ABF7-4A30-9167-AD7FCAC0E882}" name="Column12431"/>
    <tableColumn id="12432" xr3:uid="{1F0C0273-CE5E-4398-A577-B0781DDF67A8}" name="Column12432"/>
    <tableColumn id="12433" xr3:uid="{577A52A6-D541-4B72-A648-F15B2D618CEF}" name="Column12433"/>
    <tableColumn id="12434" xr3:uid="{63893CC7-51FC-4BDD-BAB6-33641B9A6851}" name="Column12434"/>
    <tableColumn id="12435" xr3:uid="{BB38048A-EFF7-4612-9EC3-1555EEE10847}" name="Column12435"/>
    <tableColumn id="12436" xr3:uid="{BB603F47-8337-4F59-8B87-8DF5A9EDFDA8}" name="Column12436"/>
    <tableColumn id="12437" xr3:uid="{508A643F-68A6-4D9F-9B06-E5DDCB60E7DA}" name="Column12437"/>
    <tableColumn id="12438" xr3:uid="{9244D4B1-E3C0-492F-B1F6-59E79D84A300}" name="Column12438"/>
    <tableColumn id="12439" xr3:uid="{DF926657-22E0-4088-BB2B-8A8C4746E3B3}" name="Column12439"/>
    <tableColumn id="12440" xr3:uid="{DB933493-5F96-47C7-AAB5-C5C8A2879632}" name="Column12440"/>
    <tableColumn id="12441" xr3:uid="{6CC928DD-CF8D-4608-9172-F5E66338862C}" name="Column12441"/>
    <tableColumn id="12442" xr3:uid="{1503216E-5B3C-4FB7-86BA-D7761AE79765}" name="Column12442"/>
    <tableColumn id="12443" xr3:uid="{62030DF6-E7CB-4463-83F6-BA7110B2E477}" name="Column12443"/>
    <tableColumn id="12444" xr3:uid="{CE531CDE-CDBA-455C-8523-56A54451B16C}" name="Column12444"/>
    <tableColumn id="12445" xr3:uid="{D9233580-5DA9-408F-BFE4-72DE9D0F2A8C}" name="Column12445"/>
    <tableColumn id="12446" xr3:uid="{9D1B5617-FF7F-4689-9FF2-065756E9765F}" name="Column12446"/>
    <tableColumn id="12447" xr3:uid="{E2E636B1-9E0A-4BEE-8473-940A97E1DACA}" name="Column12447"/>
    <tableColumn id="12448" xr3:uid="{E23EDD46-EF98-4A4B-B360-A89B0DA48CD3}" name="Column12448"/>
    <tableColumn id="12449" xr3:uid="{1189C7EF-93C6-4B1F-8083-EEF56807A0B6}" name="Column12449"/>
    <tableColumn id="12450" xr3:uid="{8946AC10-6248-4372-89BA-813EEA17E200}" name="Column12450"/>
    <tableColumn id="12451" xr3:uid="{DCCDA95E-FCC8-448B-9A82-E86ECC0EA21B}" name="Column12451"/>
    <tableColumn id="12452" xr3:uid="{ECD97487-F1F7-4852-9CEA-BFD3830F67B7}" name="Column12452"/>
    <tableColumn id="12453" xr3:uid="{FFCB3BEE-E421-4CDB-A603-05239713B1E1}" name="Column12453"/>
    <tableColumn id="12454" xr3:uid="{06AA27E0-0C79-4A46-8C28-85ABEB67D4B4}" name="Column12454"/>
    <tableColumn id="12455" xr3:uid="{316ADF49-BA72-430C-8404-A41A64F70289}" name="Column12455"/>
    <tableColumn id="12456" xr3:uid="{B23AA849-8AE9-42E6-B6D4-A6D6840B46E6}" name="Column12456"/>
    <tableColumn id="12457" xr3:uid="{E016DCFC-0F66-4568-B621-C488A9BE7E2E}" name="Column12457"/>
    <tableColumn id="12458" xr3:uid="{032EFDFA-1177-4666-9E19-DD79C1BE1CF0}" name="Column12458"/>
    <tableColumn id="12459" xr3:uid="{18E5F2E3-573F-4479-AD75-3CB974F87900}" name="Column12459"/>
    <tableColumn id="12460" xr3:uid="{140C6162-689E-40C9-9408-A245CD45B9E4}" name="Column12460"/>
    <tableColumn id="12461" xr3:uid="{E37B4FD0-75A3-4170-83ED-0DF198D6C363}" name="Column12461"/>
    <tableColumn id="12462" xr3:uid="{EE16D62D-998E-4C32-832E-DFC2B366AD87}" name="Column12462"/>
    <tableColumn id="12463" xr3:uid="{4284BC7D-0F55-4F45-9BD2-6AFC407CA4F1}" name="Column12463"/>
    <tableColumn id="12464" xr3:uid="{39B9D0B5-361D-47A7-B40F-646F4F043712}" name="Column12464"/>
    <tableColumn id="12465" xr3:uid="{D6ED8937-ADF8-468C-B2CE-FDFAE4C97BA5}" name="Column12465"/>
    <tableColumn id="12466" xr3:uid="{8B8A6000-EB5A-4368-9B0E-1ADD95B35829}" name="Column12466"/>
    <tableColumn id="12467" xr3:uid="{A4DB5C6C-D13D-4AB0-8D4A-41E54141021E}" name="Column12467"/>
    <tableColumn id="12468" xr3:uid="{DFB7344F-D6DB-4377-93E8-B029E982549E}" name="Column12468"/>
    <tableColumn id="12469" xr3:uid="{A1AF93BE-3D2E-487F-94EA-A92536180FC5}" name="Column12469"/>
    <tableColumn id="12470" xr3:uid="{AC5FED23-16D2-4CCB-AB7B-4A79A3CCCEBB}" name="Column12470"/>
    <tableColumn id="12471" xr3:uid="{A76A4CFF-C3E5-4013-9AB9-B4FC7AA238D5}" name="Column12471"/>
    <tableColumn id="12472" xr3:uid="{42884601-C23A-4C5C-877F-B3914D6739E4}" name="Column12472"/>
    <tableColumn id="12473" xr3:uid="{A969D4E6-8ED0-4C98-B871-6F1DBFA56572}" name="Column12473"/>
    <tableColumn id="12474" xr3:uid="{4BB8BC6A-1F32-4C48-A00F-407E4958E05C}" name="Column12474"/>
    <tableColumn id="12475" xr3:uid="{C11BDB24-8900-466A-A90A-AF15D60554B6}" name="Column12475"/>
    <tableColumn id="12476" xr3:uid="{85DE0D13-D8CD-4079-98C3-E03370FA76B1}" name="Column12476"/>
    <tableColumn id="12477" xr3:uid="{C369D092-06BD-40A2-BEF3-1F306AA3AEA1}" name="Column12477"/>
    <tableColumn id="12478" xr3:uid="{58ACAD09-7415-4936-9365-519586A2CD91}" name="Column12478"/>
    <tableColumn id="12479" xr3:uid="{5518D127-AAD5-40BE-83AC-A0D467DB13A4}" name="Column12479"/>
    <tableColumn id="12480" xr3:uid="{C007FE22-80AE-4DA1-ACB4-45B0EB1BFD46}" name="Column12480"/>
    <tableColumn id="12481" xr3:uid="{289F37F0-2C95-4F1E-86C3-7547FBB77E91}" name="Column12481"/>
    <tableColumn id="12482" xr3:uid="{07478B14-9201-4766-8A20-6C2443FCA369}" name="Column12482"/>
    <tableColumn id="12483" xr3:uid="{4793A7A6-9451-4844-83CF-7FA6A1115853}" name="Column12483"/>
    <tableColumn id="12484" xr3:uid="{2F37F8BA-BC01-4ECD-A8F2-EE1CCA7ED1CF}" name="Column12484"/>
    <tableColumn id="12485" xr3:uid="{7C37B6F7-D80A-4A29-BEAA-09A1F304D534}" name="Column12485"/>
    <tableColumn id="12486" xr3:uid="{AAAC0329-D3FD-4586-9F3C-16BEF4991277}" name="Column12486"/>
    <tableColumn id="12487" xr3:uid="{C3BD7999-2716-4259-887F-060F472AA86A}" name="Column12487"/>
    <tableColumn id="12488" xr3:uid="{EFE58C8B-AF3B-4957-A21C-7CC520EB943A}" name="Column12488"/>
    <tableColumn id="12489" xr3:uid="{99EABC46-3B5E-4A1A-941A-F4A1730E02B2}" name="Column12489"/>
    <tableColumn id="12490" xr3:uid="{9520245C-4B68-4D2D-BA2E-50B206386BD4}" name="Column12490"/>
    <tableColumn id="12491" xr3:uid="{EFAA8A47-C7FE-41E3-B0D7-DBBD44C4B353}" name="Column12491"/>
    <tableColumn id="12492" xr3:uid="{8C656220-A2C3-470D-A3B1-DF97F5A952F7}" name="Column12492"/>
    <tableColumn id="12493" xr3:uid="{14EEEA70-6D88-4C65-ABF1-1DC5438973DD}" name="Column12493"/>
    <tableColumn id="12494" xr3:uid="{5331222B-128A-477E-A9F5-CAE59E34C8C9}" name="Column12494"/>
    <tableColumn id="12495" xr3:uid="{7186DC58-6679-48BF-A1F5-2B6D4E54D0F3}" name="Column12495"/>
    <tableColumn id="12496" xr3:uid="{D801613E-9BED-4C08-A5CE-F2AE21F001AD}" name="Column12496"/>
    <tableColumn id="12497" xr3:uid="{93C4C4D6-6AC1-4D27-A196-D4494C5590D9}" name="Column12497"/>
    <tableColumn id="12498" xr3:uid="{B1EC930A-8D47-4BD6-9430-29EF25058AB4}" name="Column12498"/>
    <tableColumn id="12499" xr3:uid="{3178C4DA-4FD6-438D-9DF2-965DBE857402}" name="Column12499"/>
    <tableColumn id="12500" xr3:uid="{9EC98DAC-D282-4290-9BF9-8D0EFBD4DBC0}" name="Column12500"/>
    <tableColumn id="12501" xr3:uid="{9A9D48D1-9CF1-44C1-A796-C15A03A9E876}" name="Column12501"/>
    <tableColumn id="12502" xr3:uid="{CD9552F2-2488-46F2-8C11-E6774324B6F4}" name="Column12502"/>
    <tableColumn id="12503" xr3:uid="{BA934427-D0CB-4ECF-A7B8-F95728F33D77}" name="Column12503"/>
    <tableColumn id="12504" xr3:uid="{E4AD3DE4-19BB-48FA-9CA8-0B13E3E54DC3}" name="Column12504"/>
    <tableColumn id="12505" xr3:uid="{052AB8AA-9B9E-482E-8899-CDF8F194D096}" name="Column12505"/>
    <tableColumn id="12506" xr3:uid="{ADD10202-8B52-478F-B462-921579CE1239}" name="Column12506"/>
    <tableColumn id="12507" xr3:uid="{139857CF-D6A2-481C-82C8-4FF4EEAED474}" name="Column12507"/>
    <tableColumn id="12508" xr3:uid="{7B3F1DBC-C707-4AA5-B293-CA1CF60DEFC6}" name="Column12508"/>
    <tableColumn id="12509" xr3:uid="{CAB16334-3A40-44D1-A762-7B7917793376}" name="Column12509"/>
    <tableColumn id="12510" xr3:uid="{1F011EE9-8BBF-4ACE-BC87-9FC13C2F869B}" name="Column12510"/>
    <tableColumn id="12511" xr3:uid="{84B97206-E90B-4484-A28C-EE38170C9ECD}" name="Column12511"/>
    <tableColumn id="12512" xr3:uid="{2B8D5EC3-2114-445A-935B-F77F326187ED}" name="Column12512"/>
    <tableColumn id="12513" xr3:uid="{BB79E0CD-D054-4665-A256-8BDAB875AA3F}" name="Column12513"/>
    <tableColumn id="12514" xr3:uid="{E679C635-196D-423A-8664-820B20B1A86B}" name="Column12514"/>
    <tableColumn id="12515" xr3:uid="{7797C6A6-16D0-4E90-9250-5BA803F152AB}" name="Column12515"/>
    <tableColumn id="12516" xr3:uid="{E439D5F3-CD48-4C77-8881-4FA864AD0D34}" name="Column12516"/>
    <tableColumn id="12517" xr3:uid="{5F0BBA55-9D9A-4F0E-8962-078E79B0D74A}" name="Column12517"/>
    <tableColumn id="12518" xr3:uid="{60576718-D652-42B3-B446-E672C69B96B5}" name="Column12518"/>
    <tableColumn id="12519" xr3:uid="{74CDC23F-CD06-4C0D-B908-11B1FF3FF11C}" name="Column12519"/>
    <tableColumn id="12520" xr3:uid="{1127F883-CB29-460A-8D78-BECABEB85452}" name="Column12520"/>
    <tableColumn id="12521" xr3:uid="{DC074A68-E02F-4A59-9580-338A375C5220}" name="Column12521"/>
    <tableColumn id="12522" xr3:uid="{27E5D3EA-A3E4-488C-8B11-0572A1000CE0}" name="Column12522"/>
    <tableColumn id="12523" xr3:uid="{F531AEE4-34E7-4A57-9C21-DFBA8D7B583F}" name="Column12523"/>
    <tableColumn id="12524" xr3:uid="{3411AB6D-F7DA-4874-9DB3-5E14E31C827A}" name="Column12524"/>
    <tableColumn id="12525" xr3:uid="{BD3C1044-F8FB-4F44-8DDE-AFBA100875EF}" name="Column12525"/>
    <tableColumn id="12526" xr3:uid="{3E8906DA-7C74-4F3E-9B64-0FC4E67B36C0}" name="Column12526"/>
    <tableColumn id="12527" xr3:uid="{6E824F17-D01C-4B69-9E50-7C18EE10EDBF}" name="Column12527"/>
    <tableColumn id="12528" xr3:uid="{6DF166C0-504C-4A95-B985-5EA2B746B5E1}" name="Column12528"/>
    <tableColumn id="12529" xr3:uid="{70FF6BF9-3FF0-4DC8-A7B2-E1FA567A4DED}" name="Column12529"/>
    <tableColumn id="12530" xr3:uid="{E444B2A1-4174-4A58-8A79-31C8C8CCE748}" name="Column12530"/>
    <tableColumn id="12531" xr3:uid="{899E89EC-62FD-40F9-8E1E-DB7DF28B9E7E}" name="Column12531"/>
    <tableColumn id="12532" xr3:uid="{12FDF145-2A81-4199-B8BE-D40FFF4505FC}" name="Column12532"/>
    <tableColumn id="12533" xr3:uid="{9D3D1992-FFED-4293-A0F0-603DBE63F48D}" name="Column12533"/>
    <tableColumn id="12534" xr3:uid="{7A433653-ED1F-40D7-B682-C68607F0C507}" name="Column12534"/>
    <tableColumn id="12535" xr3:uid="{C84A1BD7-6E83-4A1E-99FD-D10861FF9DBC}" name="Column12535"/>
    <tableColumn id="12536" xr3:uid="{D875BC5E-C212-425F-B64C-7187F4A41EF5}" name="Column12536"/>
    <tableColumn id="12537" xr3:uid="{0A0442BA-B420-4FBE-9831-2CAC52B97361}" name="Column12537"/>
    <tableColumn id="12538" xr3:uid="{624102C3-D8D8-4F92-BA22-11D9F77D885F}" name="Column12538"/>
    <tableColumn id="12539" xr3:uid="{92DF6A41-5ED9-4758-A433-199EB739CD3B}" name="Column12539"/>
    <tableColumn id="12540" xr3:uid="{C7606ED2-0DAB-4B56-A602-8A711A9E8D01}" name="Column12540"/>
    <tableColumn id="12541" xr3:uid="{088CD208-77F5-41BB-9FB8-F661280898BA}" name="Column12541"/>
    <tableColumn id="12542" xr3:uid="{EAA44F41-BF3D-4420-B5F9-13508B492B8C}" name="Column12542"/>
    <tableColumn id="12543" xr3:uid="{24941519-710D-47F6-9530-0434C221083E}" name="Column12543"/>
    <tableColumn id="12544" xr3:uid="{AF92DE07-8664-4DDE-84E8-2C921F58EE6F}" name="Column12544"/>
    <tableColumn id="12545" xr3:uid="{B6A33186-5CD9-480E-9711-B18D13869F8C}" name="Column12545"/>
    <tableColumn id="12546" xr3:uid="{57CFA6DC-283C-4BCD-958B-69B41DD2B2E2}" name="Column12546"/>
    <tableColumn id="12547" xr3:uid="{12C3286B-12BF-41DA-B87D-24BE315F920B}" name="Column12547"/>
    <tableColumn id="12548" xr3:uid="{7F717344-607E-43AC-9395-F03ECBB3C00C}" name="Column12548"/>
    <tableColumn id="12549" xr3:uid="{E763EC94-BE95-47C9-9EA2-677EBAFAFA2B}" name="Column12549"/>
    <tableColumn id="12550" xr3:uid="{315C3ADD-0FB9-42FB-8D09-4B6444AA5A00}" name="Column12550"/>
    <tableColumn id="12551" xr3:uid="{213D9CE8-B1A9-4D6A-A4C0-2A7648EA0431}" name="Column12551"/>
    <tableColumn id="12552" xr3:uid="{1E71D440-AB65-433B-BA9E-859D1B5374C0}" name="Column12552"/>
    <tableColumn id="12553" xr3:uid="{8753C038-4057-40B6-9305-5DD9EAAE889C}" name="Column12553"/>
    <tableColumn id="12554" xr3:uid="{D4FEAD97-42F3-43D6-882A-784641A53931}" name="Column12554"/>
    <tableColumn id="12555" xr3:uid="{94698012-6995-41C6-9699-A82A13DF01D1}" name="Column12555"/>
    <tableColumn id="12556" xr3:uid="{CF8310F7-FEC9-4D7C-B0F5-D62983B5C21B}" name="Column12556"/>
    <tableColumn id="12557" xr3:uid="{3D7EABE3-ADE5-4709-AD71-605471F29F99}" name="Column12557"/>
    <tableColumn id="12558" xr3:uid="{B8054455-BFF5-4301-AC75-48BDC08AFDB6}" name="Column12558"/>
    <tableColumn id="12559" xr3:uid="{60DA9EAA-795B-408E-AF46-02A1DD45A141}" name="Column12559"/>
    <tableColumn id="12560" xr3:uid="{9664A969-DE79-4B2A-BE01-9156C2655FC0}" name="Column12560"/>
    <tableColumn id="12561" xr3:uid="{E4858B31-1942-42CF-86A1-6506421A6457}" name="Column12561"/>
    <tableColumn id="12562" xr3:uid="{7C59D1B5-C617-44B9-9DCD-6C416BEF1BA9}" name="Column12562"/>
    <tableColumn id="12563" xr3:uid="{1319745F-0F8C-4364-9547-B769888B5A9E}" name="Column12563"/>
    <tableColumn id="12564" xr3:uid="{0F88E05F-BE65-4D31-A7DE-C1766F38C116}" name="Column12564"/>
    <tableColumn id="12565" xr3:uid="{BED4885B-EA75-4495-9069-80E33ED8EE11}" name="Column12565"/>
    <tableColumn id="12566" xr3:uid="{FA21837E-34C1-47D7-8F7B-06D7CBC797C6}" name="Column12566"/>
    <tableColumn id="12567" xr3:uid="{E14483B0-76FF-488F-9CA0-F2F5680B5E88}" name="Column12567"/>
    <tableColumn id="12568" xr3:uid="{8C12DBF8-59E5-48DA-878E-26C69F62101A}" name="Column12568"/>
    <tableColumn id="12569" xr3:uid="{F486A977-0D0D-4207-B564-54DB603CEC25}" name="Column12569"/>
    <tableColumn id="12570" xr3:uid="{B51DB0E3-0936-4614-9B76-C0B175FE47B5}" name="Column12570"/>
    <tableColumn id="12571" xr3:uid="{1D9FD9C1-BC0A-45F6-8308-E23D27544A3C}" name="Column12571"/>
    <tableColumn id="12572" xr3:uid="{A4EF78D9-CF90-4304-8614-209DC5834D48}" name="Column12572"/>
    <tableColumn id="12573" xr3:uid="{383FDAAA-3D26-4CA7-961A-6331B30BFD04}" name="Column12573"/>
    <tableColumn id="12574" xr3:uid="{DF7935F3-33AF-4EF2-8724-48D021369B60}" name="Column12574"/>
    <tableColumn id="12575" xr3:uid="{A748A7DC-500E-4077-A143-5B420971B8E6}" name="Column12575"/>
    <tableColumn id="12576" xr3:uid="{F280C9BF-E885-44C3-8AFB-79E3C6EE8C77}" name="Column12576"/>
    <tableColumn id="12577" xr3:uid="{5DFA0BBB-C006-4972-97C4-465C5AC60D43}" name="Column12577"/>
    <tableColumn id="12578" xr3:uid="{60341885-C7D7-4D5B-A9DB-0F077852451A}" name="Column12578"/>
    <tableColumn id="12579" xr3:uid="{A6A46919-00DC-4CA9-847A-A20AB88660B7}" name="Column12579"/>
    <tableColumn id="12580" xr3:uid="{EFA253C4-5C8F-45D8-B295-708A00979D71}" name="Column12580"/>
    <tableColumn id="12581" xr3:uid="{F20F3FC0-AE7F-4307-A88A-6EAF162B4A23}" name="Column12581"/>
    <tableColumn id="12582" xr3:uid="{D4332C3C-AEA4-4587-9385-3753E195BCC2}" name="Column12582"/>
    <tableColumn id="12583" xr3:uid="{4F3C4B55-E66B-4EA3-AF94-B824E037885E}" name="Column12583"/>
    <tableColumn id="12584" xr3:uid="{AD030DB0-48DA-47B9-BE5D-16D6CF1DDF8F}" name="Column12584"/>
    <tableColumn id="12585" xr3:uid="{E2B0E9FD-F903-4DC2-B277-FEB51804E4E2}" name="Column12585"/>
    <tableColumn id="12586" xr3:uid="{651374A1-D4BD-4E11-8464-A37ABA76E9E1}" name="Column12586"/>
    <tableColumn id="12587" xr3:uid="{2EA08E9D-136E-4331-95E5-F66035B7BFC6}" name="Column12587"/>
    <tableColumn id="12588" xr3:uid="{FEF60590-2419-4A68-86CC-F8C6ADD38855}" name="Column12588"/>
    <tableColumn id="12589" xr3:uid="{2669F4C1-3D51-4227-9CB4-AEF018B5E312}" name="Column12589"/>
    <tableColumn id="12590" xr3:uid="{D00C099F-0436-42AA-8C5C-24B040C8964E}" name="Column12590"/>
    <tableColumn id="12591" xr3:uid="{7F40A248-38F7-4383-868C-67A8E5FBCC90}" name="Column12591"/>
    <tableColumn id="12592" xr3:uid="{1DF564E1-B20B-4099-9E89-92EC05A27C26}" name="Column12592"/>
    <tableColumn id="12593" xr3:uid="{1376CA00-AA50-4D09-ACE1-F5F6780FFB97}" name="Column12593"/>
    <tableColumn id="12594" xr3:uid="{658CAA4A-8E43-4ECE-B9CE-ED15E995F17A}" name="Column12594"/>
    <tableColumn id="12595" xr3:uid="{ED53ECC9-12D6-4BB4-B344-A04BA709B868}" name="Column12595"/>
    <tableColumn id="12596" xr3:uid="{E0D14F15-8F01-4477-B10D-9747F796645B}" name="Column12596"/>
    <tableColumn id="12597" xr3:uid="{BDBAF7E5-3AEA-4E57-9FD6-DA7C9C8D35C4}" name="Column12597"/>
    <tableColumn id="12598" xr3:uid="{780793C0-82CB-43E9-8318-544EC365E70B}" name="Column12598"/>
    <tableColumn id="12599" xr3:uid="{DD7C3F9B-5881-4364-87B1-2D56241AF92A}" name="Column12599"/>
    <tableColumn id="12600" xr3:uid="{E5ED1C71-FFA7-4113-9FAF-22182EE0F61F}" name="Column12600"/>
    <tableColumn id="12601" xr3:uid="{CF6C20CF-3B0A-4E57-AB66-233D60E6A133}" name="Column12601"/>
    <tableColumn id="12602" xr3:uid="{73FD74BF-CED6-4179-9191-51F881E53326}" name="Column12602"/>
    <tableColumn id="12603" xr3:uid="{9D44C424-62F0-41A8-9C17-1ED23BFBA118}" name="Column12603"/>
    <tableColumn id="12604" xr3:uid="{345AD8B1-ED97-4013-ACE4-C0C4A7155DB9}" name="Column12604"/>
    <tableColumn id="12605" xr3:uid="{8D79C2E1-80B1-4ECD-9927-C96A9F9FD88C}" name="Column12605"/>
    <tableColumn id="12606" xr3:uid="{1CF70F76-9004-40CE-872A-57C8DEBBB0ED}" name="Column12606"/>
    <tableColumn id="12607" xr3:uid="{B70C470C-5AB1-40E8-BD48-EEEADD26F34D}" name="Column12607"/>
    <tableColumn id="12608" xr3:uid="{0CF628B6-5692-4983-9ABD-30F8C787AD45}" name="Column12608"/>
    <tableColumn id="12609" xr3:uid="{F1D1A192-B74A-42FE-9570-05C48DCBC687}" name="Column12609"/>
    <tableColumn id="12610" xr3:uid="{CA174C3F-C565-4D98-8CEF-834815A22B05}" name="Column12610"/>
    <tableColumn id="12611" xr3:uid="{F836281C-988B-4F21-B894-2675A0AAE670}" name="Column12611"/>
    <tableColumn id="12612" xr3:uid="{89873F69-0D1F-4FA2-8837-102E43999A12}" name="Column12612"/>
    <tableColumn id="12613" xr3:uid="{9601C263-C52B-493E-8939-FAE20654F9B7}" name="Column12613"/>
    <tableColumn id="12614" xr3:uid="{C860632D-C48B-4ABB-8903-BC59225B8C0E}" name="Column12614"/>
    <tableColumn id="12615" xr3:uid="{B38EDC0A-A26E-4771-88D3-659485C21647}" name="Column12615"/>
    <tableColumn id="12616" xr3:uid="{4BDCB30A-3E1A-4CF2-85A5-01227AC1D522}" name="Column12616"/>
    <tableColumn id="12617" xr3:uid="{9F910D92-84BA-4A1D-83AC-56911383B2B9}" name="Column12617"/>
    <tableColumn id="12618" xr3:uid="{2B36B4A7-402C-4494-ACB0-3AE6FA061749}" name="Column12618"/>
    <tableColumn id="12619" xr3:uid="{3B9305C7-27E7-4BDC-8F52-D8FFB700F813}" name="Column12619"/>
    <tableColumn id="12620" xr3:uid="{3F0B76A5-29BB-4950-A2F7-D5EA84A8FCA3}" name="Column12620"/>
    <tableColumn id="12621" xr3:uid="{414FD781-CB2E-473D-A9AE-DFC5E59BABF6}" name="Column12621"/>
    <tableColumn id="12622" xr3:uid="{F61FA4FD-C156-42E5-8D95-74EA5EE65109}" name="Column12622"/>
    <tableColumn id="12623" xr3:uid="{5E10B0B3-C964-47D3-AFB0-2F084EC7125C}" name="Column12623"/>
    <tableColumn id="12624" xr3:uid="{E892552C-4A5C-4F10-8A44-E6FB3F4E2006}" name="Column12624"/>
    <tableColumn id="12625" xr3:uid="{697A7F17-42C4-4366-9690-D63CA82782E2}" name="Column12625"/>
    <tableColumn id="12626" xr3:uid="{A742BAD7-27B9-416C-A3B4-46523BCBF688}" name="Column12626"/>
    <tableColumn id="12627" xr3:uid="{96B72220-C775-4D58-A3FE-A9F0535F71DE}" name="Column12627"/>
    <tableColumn id="12628" xr3:uid="{C5C820EF-F4B1-4F69-A443-9C4D090B0501}" name="Column12628"/>
    <tableColumn id="12629" xr3:uid="{99F1B705-7FA8-4DE5-8BC4-B8CD8097154E}" name="Column12629"/>
    <tableColumn id="12630" xr3:uid="{42DE4D6B-C6F4-4374-A386-F37E90367FAF}" name="Column12630"/>
    <tableColumn id="12631" xr3:uid="{94F423FE-E094-4930-9DE4-B832DD4802F3}" name="Column12631"/>
    <tableColumn id="12632" xr3:uid="{E12D6597-ECEC-4365-9A71-A13409E2EDF8}" name="Column12632"/>
    <tableColumn id="12633" xr3:uid="{A776647F-9FD9-4C0A-9BB7-B643CFF40C83}" name="Column12633"/>
    <tableColumn id="12634" xr3:uid="{1DDD360E-2D0C-4C57-8C59-9EB03BC601FC}" name="Column12634"/>
    <tableColumn id="12635" xr3:uid="{81945C44-05F1-4E82-A249-076D69D94F83}" name="Column12635"/>
    <tableColumn id="12636" xr3:uid="{3ADF624F-F428-4108-802E-2ADA1392B1B0}" name="Column12636"/>
    <tableColumn id="12637" xr3:uid="{3B062B44-B797-4586-A407-203ABEF88FEC}" name="Column12637"/>
    <tableColumn id="12638" xr3:uid="{D7A32262-54D3-45E7-91BC-A9F8BB93DFC2}" name="Column12638"/>
    <tableColumn id="12639" xr3:uid="{9A8E3902-8C33-41E2-BAAE-76A29A82F32F}" name="Column12639"/>
    <tableColumn id="12640" xr3:uid="{D03070E8-A11C-40DE-99D7-9ECC9E36C593}" name="Column12640"/>
    <tableColumn id="12641" xr3:uid="{B8B97D0A-5D1A-41DA-B436-A8E26924322D}" name="Column12641"/>
    <tableColumn id="12642" xr3:uid="{E3C7E542-BD32-465E-A029-169A93BF8A23}" name="Column12642"/>
    <tableColumn id="12643" xr3:uid="{22F677E3-55E4-40DC-A7B7-6DE646EB2A8D}" name="Column12643"/>
    <tableColumn id="12644" xr3:uid="{F1218E56-A299-41D7-9134-1E6D043B31CE}" name="Column12644"/>
    <tableColumn id="12645" xr3:uid="{A7F52D97-F312-4792-A219-683D02A67C64}" name="Column12645"/>
    <tableColumn id="12646" xr3:uid="{0D29BFF3-E566-492D-93DD-1E2E0AF2A681}" name="Column12646"/>
    <tableColumn id="12647" xr3:uid="{98066767-9F61-44D1-B61A-A2C97DFD74A8}" name="Column12647"/>
    <tableColumn id="12648" xr3:uid="{8B70AF81-9C43-40B1-8C54-D9CF021CAC00}" name="Column12648"/>
    <tableColumn id="12649" xr3:uid="{3D228150-BB9D-49DD-B64B-FD5E7687B9E2}" name="Column12649"/>
    <tableColumn id="12650" xr3:uid="{51073AA8-3735-43E9-ADA2-E31A16905AE7}" name="Column12650"/>
    <tableColumn id="12651" xr3:uid="{3AC99E5F-9006-40B2-B91D-690BA24A4645}" name="Column12651"/>
    <tableColumn id="12652" xr3:uid="{6BE787BB-60DF-4D5A-A7BA-C13C44CC6FF9}" name="Column12652"/>
    <tableColumn id="12653" xr3:uid="{4CD7CAB6-EF38-44CF-8F89-DE74DD3EB93B}" name="Column12653"/>
    <tableColumn id="12654" xr3:uid="{4C5F6292-BA87-43EE-A66B-D6F6F9424C6F}" name="Column12654"/>
    <tableColumn id="12655" xr3:uid="{2534906F-F2B3-45AE-99EB-49090FE51515}" name="Column12655"/>
    <tableColumn id="12656" xr3:uid="{DF588D9A-0A24-4EF1-BD61-BEC918478BEC}" name="Column12656"/>
    <tableColumn id="12657" xr3:uid="{D467C630-60FB-4EC4-9521-34CF8D6C0287}" name="Column12657"/>
    <tableColumn id="12658" xr3:uid="{9BD828B5-B97E-4F87-9FA2-50CF1E18A224}" name="Column12658"/>
    <tableColumn id="12659" xr3:uid="{A43311F5-AC4B-46AB-84FE-0E8479DE067D}" name="Column12659"/>
    <tableColumn id="12660" xr3:uid="{91AE4E1D-96F3-4B62-A258-CFBD2D5DDB2F}" name="Column12660"/>
    <tableColumn id="12661" xr3:uid="{D854CF0B-EA70-4D5F-8B22-CA78D3C0E6B5}" name="Column12661"/>
    <tableColumn id="12662" xr3:uid="{2CCF2273-A2CD-4F40-AEF9-63C9D6F34CA4}" name="Column12662"/>
    <tableColumn id="12663" xr3:uid="{774C8940-9709-4210-A315-03628D50B9CA}" name="Column12663"/>
    <tableColumn id="12664" xr3:uid="{7404B81D-DBE2-434B-8CE1-A65D6A209E2C}" name="Column12664"/>
    <tableColumn id="12665" xr3:uid="{1E32B6FE-BFBB-4648-BF76-AC34FDFF3634}" name="Column12665"/>
    <tableColumn id="12666" xr3:uid="{9CF002E7-33CD-468F-AA1F-DDE647120E1E}" name="Column12666"/>
    <tableColumn id="12667" xr3:uid="{113440D4-A681-44DC-A2DB-BBBDA7F00357}" name="Column12667"/>
    <tableColumn id="12668" xr3:uid="{2349478C-33F9-4444-A3C3-33EE3F00A1EC}" name="Column12668"/>
    <tableColumn id="12669" xr3:uid="{60B36219-18DE-477F-BC8A-8C62257B3849}" name="Column12669"/>
    <tableColumn id="12670" xr3:uid="{02125917-1B64-4B0F-958F-BF4103803158}" name="Column12670"/>
    <tableColumn id="12671" xr3:uid="{EA5BD04A-78F0-40BC-9A5D-E5917F37C45F}" name="Column12671"/>
    <tableColumn id="12672" xr3:uid="{A88AC4DF-7BC9-4611-AA20-5EFD51B86633}" name="Column12672"/>
    <tableColumn id="12673" xr3:uid="{C492C0C1-2683-468B-8C1D-D76E04B0D422}" name="Column12673"/>
    <tableColumn id="12674" xr3:uid="{C72AC437-A2A1-4C0F-AB57-52839FA346F7}" name="Column12674"/>
    <tableColumn id="12675" xr3:uid="{44DD1E25-ADBC-4F6A-96FC-F7923D6649FD}" name="Column12675"/>
    <tableColumn id="12676" xr3:uid="{61920DDF-5745-4E6E-91B6-76A02D96BA12}" name="Column12676"/>
    <tableColumn id="12677" xr3:uid="{A852AD29-4E5C-43EE-91DE-8335EB2A098D}" name="Column12677"/>
    <tableColumn id="12678" xr3:uid="{C01A31C3-0A87-46AB-AE16-CEAE912E1357}" name="Column12678"/>
    <tableColumn id="12679" xr3:uid="{D56DE338-8742-45EB-A2D4-EC478863E9A2}" name="Column12679"/>
    <tableColumn id="12680" xr3:uid="{B0329940-DFA4-4B08-A548-3EF8622551E2}" name="Column12680"/>
    <tableColumn id="12681" xr3:uid="{E03FE5EC-DFCE-4CC1-8C98-FAEA2EC01F7D}" name="Column12681"/>
    <tableColumn id="12682" xr3:uid="{C260DC7F-3E71-489E-9789-E38DAC62B0B2}" name="Column12682"/>
    <tableColumn id="12683" xr3:uid="{3164460D-1765-4102-B447-54AE93E883F6}" name="Column12683"/>
    <tableColumn id="12684" xr3:uid="{BD493EEF-FF41-4F83-9B31-A7D41A0315B3}" name="Column12684"/>
    <tableColumn id="12685" xr3:uid="{CF36C4A8-3987-4D72-AC7B-D0B5C1995A16}" name="Column12685"/>
    <tableColumn id="12686" xr3:uid="{C5241FF0-5811-4172-B46B-589B5854C469}" name="Column12686"/>
    <tableColumn id="12687" xr3:uid="{30966AC3-23B9-4663-8FAC-E2906A8F63DE}" name="Column12687"/>
    <tableColumn id="12688" xr3:uid="{66DABF75-BBFD-4637-B51C-63127F4E2E34}" name="Column12688"/>
    <tableColumn id="12689" xr3:uid="{1692349C-A6B0-44DC-B1BA-8502D3BCF0ED}" name="Column12689"/>
    <tableColumn id="12690" xr3:uid="{88A1B9D1-0EA5-4C7F-9811-7FDD23DAD8A8}" name="Column12690"/>
    <tableColumn id="12691" xr3:uid="{1599750D-B5AC-40A8-B84B-4947B522742D}" name="Column12691"/>
    <tableColumn id="12692" xr3:uid="{425AB482-3FDD-45CB-9827-931B77C7176B}" name="Column12692"/>
    <tableColumn id="12693" xr3:uid="{91DFF169-AC15-4740-AD22-AAD61027903A}" name="Column12693"/>
    <tableColumn id="12694" xr3:uid="{0F1F7766-1C78-49B8-875E-29B50169BDAD}" name="Column12694"/>
    <tableColumn id="12695" xr3:uid="{EB81F943-A9B1-4C81-9296-0DB666F31642}" name="Column12695"/>
    <tableColumn id="12696" xr3:uid="{0573B3C1-2994-4CAA-B6F9-003DBD71D944}" name="Column12696"/>
    <tableColumn id="12697" xr3:uid="{5129349F-8AC1-4DE6-8404-5BB8A9888482}" name="Column12697"/>
    <tableColumn id="12698" xr3:uid="{4875ECE7-C08B-43B2-804D-2473462A4AF0}" name="Column12698"/>
    <tableColumn id="12699" xr3:uid="{8A94F16C-68F2-4592-8E45-BD298558E694}" name="Column12699"/>
    <tableColumn id="12700" xr3:uid="{343D8B89-1CD4-4EAA-AD08-FD2A7231B9FC}" name="Column12700"/>
    <tableColumn id="12701" xr3:uid="{58BA8C03-4CF6-40F6-8E31-32C1A1E8A6A1}" name="Column12701"/>
    <tableColumn id="12702" xr3:uid="{9081A77B-323B-4C85-AEAD-7FBEA7606494}" name="Column12702"/>
    <tableColumn id="12703" xr3:uid="{5D96F366-62A3-4C2B-AD45-37E3D4C407F7}" name="Column12703"/>
    <tableColumn id="12704" xr3:uid="{04EFD4E4-2471-4112-A5F3-12C214E6F4E3}" name="Column12704"/>
    <tableColumn id="12705" xr3:uid="{7948F9AB-69BB-40FB-A37F-AF406669E2DF}" name="Column12705"/>
    <tableColumn id="12706" xr3:uid="{9A831959-A706-47F0-AC26-E7C5C3B2CFA3}" name="Column12706"/>
    <tableColumn id="12707" xr3:uid="{6C911955-EE9E-42E4-97DD-400745ED77F7}" name="Column12707"/>
    <tableColumn id="12708" xr3:uid="{D24CEE3D-0D32-4B94-BD88-B4F93549F724}" name="Column12708"/>
    <tableColumn id="12709" xr3:uid="{D4EDD169-9BF7-4FCD-83AA-1B8CD5553F2A}" name="Column12709"/>
    <tableColumn id="12710" xr3:uid="{9A7B84BA-710F-452B-8E19-CD47C769E6FE}" name="Column12710"/>
    <tableColumn id="12711" xr3:uid="{AECF12E7-4717-4546-A171-B5B4FBC00880}" name="Column12711"/>
    <tableColumn id="12712" xr3:uid="{0C693D26-BFE8-4BC3-A96D-01B24D3ECD69}" name="Column12712"/>
    <tableColumn id="12713" xr3:uid="{7BBACFD9-6EB5-4E1D-9057-E7D7CF4243E7}" name="Column12713"/>
    <tableColumn id="12714" xr3:uid="{5378CA31-D80F-4C78-8B58-DAEE246F2FD9}" name="Column12714"/>
    <tableColumn id="12715" xr3:uid="{2CD430E0-6D38-407A-A51B-FBDEB0D1F0BB}" name="Column12715"/>
    <tableColumn id="12716" xr3:uid="{7F7DB6FA-A8B5-4863-B33C-F3126DCA7126}" name="Column12716"/>
    <tableColumn id="12717" xr3:uid="{3292FBE6-E98F-4D49-A4A8-6AD426B3E846}" name="Column12717"/>
    <tableColumn id="12718" xr3:uid="{77021185-65D5-4FE2-94CD-C8C469BF55E3}" name="Column12718"/>
    <tableColumn id="12719" xr3:uid="{F601B729-FFE1-4D29-8668-9126CD7A5842}" name="Column12719"/>
    <tableColumn id="12720" xr3:uid="{9277A5C3-AF21-4877-88F3-434B358BCB21}" name="Column12720"/>
    <tableColumn id="12721" xr3:uid="{8CAF5593-80ED-44DF-B761-E16D3118868B}" name="Column12721"/>
    <tableColumn id="12722" xr3:uid="{E5FD54C6-C720-4ADC-AD58-793FE64BBC08}" name="Column12722"/>
    <tableColumn id="12723" xr3:uid="{1B7EBA4E-99AE-4585-9BFF-A210E167046B}" name="Column12723"/>
    <tableColumn id="12724" xr3:uid="{07CB9EFC-6C1F-4A2E-99E1-4C768A5F4529}" name="Column12724"/>
    <tableColumn id="12725" xr3:uid="{56215F72-0B9E-4319-A225-47682E99D6D1}" name="Column12725"/>
    <tableColumn id="12726" xr3:uid="{EE5E1487-6C0C-4AA9-B91E-8803A257A197}" name="Column12726"/>
    <tableColumn id="12727" xr3:uid="{0AF33616-A2BC-445F-9621-1D70FE4119B9}" name="Column12727"/>
    <tableColumn id="12728" xr3:uid="{91DC0CCE-E619-4710-945C-CB817FAAF12A}" name="Column12728"/>
    <tableColumn id="12729" xr3:uid="{1B845B4F-3FC6-4D12-9776-DD9B87DFDF05}" name="Column12729"/>
    <tableColumn id="12730" xr3:uid="{10AA50E7-2088-46E3-BBE3-8AAE0C7B0335}" name="Column12730"/>
    <tableColumn id="12731" xr3:uid="{E8C7A948-3E96-4729-9A6C-77CE8FF04A5B}" name="Column12731"/>
    <tableColumn id="12732" xr3:uid="{2C2EAB62-074A-4B99-A7C6-16B2E23FF005}" name="Column12732"/>
    <tableColumn id="12733" xr3:uid="{54BEF8A1-7BE5-4BEC-968B-28FE213D44C3}" name="Column12733"/>
    <tableColumn id="12734" xr3:uid="{97C0BC29-A443-46C2-B591-A52F6F67DCC8}" name="Column12734"/>
    <tableColumn id="12735" xr3:uid="{52E132B8-7FAB-495D-BE18-01F2991A9587}" name="Column12735"/>
    <tableColumn id="12736" xr3:uid="{15A6BC00-4A6F-4985-A8D0-9A496AE18CDD}" name="Column12736"/>
    <tableColumn id="12737" xr3:uid="{F4B69314-0595-40E3-B0F7-62294F36A22A}" name="Column12737"/>
    <tableColumn id="12738" xr3:uid="{C8B85070-8734-467D-9BD9-7D2EDA101318}" name="Column12738"/>
    <tableColumn id="12739" xr3:uid="{BC3318D7-F167-47F9-A169-C75D2EE0B26E}" name="Column12739"/>
    <tableColumn id="12740" xr3:uid="{792186DA-9198-42AF-9B96-64EEC5F2D309}" name="Column12740"/>
    <tableColumn id="12741" xr3:uid="{B56C3A92-9942-4A9B-AA97-387C4F199A73}" name="Column12741"/>
    <tableColumn id="12742" xr3:uid="{D62443E1-CA19-4D38-B0C4-D6BDFCD33BC3}" name="Column12742"/>
    <tableColumn id="12743" xr3:uid="{57E581D1-D551-4887-95EF-1D538933A2B3}" name="Column12743"/>
    <tableColumn id="12744" xr3:uid="{E4D0451F-2F5D-425E-A98E-B3462815C656}" name="Column12744"/>
    <tableColumn id="12745" xr3:uid="{C7DDA158-9E03-4E23-B2B6-C250DB3E8AAB}" name="Column12745"/>
    <tableColumn id="12746" xr3:uid="{D4A1789D-307C-4FA5-808E-329AA64BBB0D}" name="Column12746"/>
    <tableColumn id="12747" xr3:uid="{05C32DA2-595D-4DA2-84A3-EF30B47E973A}" name="Column12747"/>
    <tableColumn id="12748" xr3:uid="{4D3F1661-26A6-49D8-A39D-470D40B3C0BB}" name="Column12748"/>
    <tableColumn id="12749" xr3:uid="{1137A2D5-509F-4D73-99BF-2A08A96A605A}" name="Column12749"/>
    <tableColumn id="12750" xr3:uid="{CDE14505-722D-471E-9FF6-573F4172B001}" name="Column12750"/>
    <tableColumn id="12751" xr3:uid="{4217A317-B767-49B3-B7A8-89E567893F63}" name="Column12751"/>
    <tableColumn id="12752" xr3:uid="{013996DC-71DC-47A0-9C61-701A18E9C0B2}" name="Column12752"/>
    <tableColumn id="12753" xr3:uid="{0689E8B8-E047-4A39-8AD0-E20E033DA277}" name="Column12753"/>
    <tableColumn id="12754" xr3:uid="{1225B662-0E20-4B6C-A8DE-8B0F24DF5902}" name="Column12754"/>
    <tableColumn id="12755" xr3:uid="{FF1B15F6-1E08-4D48-82C5-E56C65544FD7}" name="Column12755"/>
    <tableColumn id="12756" xr3:uid="{974612DB-331F-4C1D-A77A-D872C23E6039}" name="Column12756"/>
    <tableColumn id="12757" xr3:uid="{B27AE5DD-4597-43C4-90DB-355974060130}" name="Column12757"/>
    <tableColumn id="12758" xr3:uid="{B4641242-A310-4A69-87A0-8B6BA9981130}" name="Column12758"/>
    <tableColumn id="12759" xr3:uid="{8C09B68F-344F-4886-9227-0B96A7B9E698}" name="Column12759"/>
    <tableColumn id="12760" xr3:uid="{75D80BF3-6FAA-4AB3-B784-437089DD7B73}" name="Column12760"/>
    <tableColumn id="12761" xr3:uid="{C7750EE8-58B3-4A01-B2DA-38BE10BD261E}" name="Column12761"/>
    <tableColumn id="12762" xr3:uid="{58481282-4232-44E2-BC6F-F30314AFF295}" name="Column12762"/>
    <tableColumn id="12763" xr3:uid="{B93A7C3B-A215-4AC1-BF1B-A3812BDE26C1}" name="Column12763"/>
    <tableColumn id="12764" xr3:uid="{3D67854E-33AD-4154-95F4-BA12F163D89D}" name="Column12764"/>
    <tableColumn id="12765" xr3:uid="{C845B801-1EFC-415E-B0B5-8102292F94E4}" name="Column12765"/>
    <tableColumn id="12766" xr3:uid="{B921CF60-1BB7-4FDA-AC60-32A2E30BF7BE}" name="Column12766"/>
    <tableColumn id="12767" xr3:uid="{E790BCEA-F2B5-4DCC-A94E-1050E33AD45C}" name="Column12767"/>
    <tableColumn id="12768" xr3:uid="{6ACEDDCE-4F86-432B-A2D7-927C57B38861}" name="Column12768"/>
    <tableColumn id="12769" xr3:uid="{B8AE514C-AFD6-4B0F-8693-C2CD950036AB}" name="Column12769"/>
    <tableColumn id="12770" xr3:uid="{076785D9-B79F-47B6-AD2B-6E11A4667FBE}" name="Column12770"/>
    <tableColumn id="12771" xr3:uid="{97917786-856C-40C2-921E-3E90C64AB8AE}" name="Column12771"/>
    <tableColumn id="12772" xr3:uid="{4FB189C4-DF03-46AC-A487-9D565B10495F}" name="Column12772"/>
    <tableColumn id="12773" xr3:uid="{EF53B3A6-FB9A-4CD1-85DE-EFA9D6611CB6}" name="Column12773"/>
    <tableColumn id="12774" xr3:uid="{330D561D-9A92-453F-B648-99D5599F1CBB}" name="Column12774"/>
    <tableColumn id="12775" xr3:uid="{1D8D55ED-8C2C-4ED3-BFDC-7CC499DB30D6}" name="Column12775"/>
    <tableColumn id="12776" xr3:uid="{F6C64854-594B-4A49-800C-50ED97AF89E5}" name="Column12776"/>
    <tableColumn id="12777" xr3:uid="{792173B2-B372-4247-8F0B-84EB42D53B9E}" name="Column12777"/>
    <tableColumn id="12778" xr3:uid="{86C2FE8F-0312-49AA-BF02-A043D4F93E8D}" name="Column12778"/>
    <tableColumn id="12779" xr3:uid="{77044BCE-F720-4D55-91C4-0918702903CA}" name="Column12779"/>
    <tableColumn id="12780" xr3:uid="{B1AEEF6E-FF15-4457-9C1A-0E7858E69CC6}" name="Column12780"/>
    <tableColumn id="12781" xr3:uid="{C04BF9BD-A6E6-4CC4-9C62-4EE330CCC05D}" name="Column12781"/>
    <tableColumn id="12782" xr3:uid="{B237198D-5A00-4155-B67D-52F8AB7DDCE4}" name="Column12782"/>
    <tableColumn id="12783" xr3:uid="{E20A49EC-3A00-4447-B367-33DCA79186B0}" name="Column12783"/>
    <tableColumn id="12784" xr3:uid="{F81BE329-51F4-4BFC-9452-21162D24E82F}" name="Column12784"/>
    <tableColumn id="12785" xr3:uid="{5C1989CD-1ACC-4B58-9C7A-E41A063ADA7D}" name="Column12785"/>
    <tableColumn id="12786" xr3:uid="{A38142B2-736E-425A-818B-E7FB960EF18B}" name="Column12786"/>
    <tableColumn id="12787" xr3:uid="{3E68DFB4-9E33-4FFA-8765-C569CD807282}" name="Column12787"/>
    <tableColumn id="12788" xr3:uid="{D38FF4ED-AD39-48B5-85A8-0F89B7528B2E}" name="Column12788"/>
    <tableColumn id="12789" xr3:uid="{CB9E8781-02E4-4960-BE4A-43E763EA7A48}" name="Column12789"/>
    <tableColumn id="12790" xr3:uid="{3EA35C7D-F6D0-458C-B9C7-B20EF490582E}" name="Column12790"/>
    <tableColumn id="12791" xr3:uid="{D1341678-1A0B-4D02-9845-9060EB4D70E9}" name="Column12791"/>
    <tableColumn id="12792" xr3:uid="{4ECD7206-A386-41B6-9812-A5004135DA75}" name="Column12792"/>
    <tableColumn id="12793" xr3:uid="{3F99E792-91D1-4B9B-8B21-70F55AB80DB7}" name="Column12793"/>
    <tableColumn id="12794" xr3:uid="{18A33F1C-7856-4994-B335-98A467BFD30E}" name="Column12794"/>
    <tableColumn id="12795" xr3:uid="{D24385B4-A6BC-400D-8773-8CEAE5AEBAB7}" name="Column12795"/>
    <tableColumn id="12796" xr3:uid="{E4C4C5E1-DA92-4DFA-A9E4-F5A450A4E83B}" name="Column12796"/>
    <tableColumn id="12797" xr3:uid="{3D0B4839-6A65-476A-BC42-BBC1CF62409E}" name="Column12797"/>
    <tableColumn id="12798" xr3:uid="{F2CB3BDF-D200-437D-879A-27B565019EBC}" name="Column12798"/>
    <tableColumn id="12799" xr3:uid="{329CD12C-5A2D-431A-9478-07E0EFBF247F}" name="Column12799"/>
    <tableColumn id="12800" xr3:uid="{49B5F336-ED60-4C56-B202-2B2ED41F7BFA}" name="Column12800"/>
    <tableColumn id="12801" xr3:uid="{3A22F043-3A76-4099-8126-DDFCB23E3828}" name="Column12801"/>
    <tableColumn id="12802" xr3:uid="{CEB5057E-F3D5-41D4-BB99-F05227C8EBAB}" name="Column12802"/>
    <tableColumn id="12803" xr3:uid="{5B2D9C5A-9CFB-42B8-99C8-23BEF95A6085}" name="Column12803"/>
    <tableColumn id="12804" xr3:uid="{CB92127B-BDE1-4D96-9C6C-F98DBEDAD6BC}" name="Column12804"/>
    <tableColumn id="12805" xr3:uid="{DA242FCB-D61C-452D-BB68-2B3CCA6ADEC0}" name="Column12805"/>
    <tableColumn id="12806" xr3:uid="{A0EEEA41-4226-4149-8AF5-644FD5F16986}" name="Column12806"/>
    <tableColumn id="12807" xr3:uid="{1A6FFC97-51B0-4D2E-B747-869ADFECBC05}" name="Column12807"/>
    <tableColumn id="12808" xr3:uid="{3AD7ED5F-52FD-4091-871B-F82FE68064FC}" name="Column12808"/>
    <tableColumn id="12809" xr3:uid="{4BBA873F-D323-432E-8241-E0C5DB99C4FF}" name="Column12809"/>
    <tableColumn id="12810" xr3:uid="{E720BDF4-E9C6-44AD-9A66-005782466FFD}" name="Column12810"/>
    <tableColumn id="12811" xr3:uid="{091B1EFA-BADD-46E8-AB76-68BACBE4DF72}" name="Column12811"/>
    <tableColumn id="12812" xr3:uid="{8C665276-A411-4DF0-8E76-EB8D92CDC4AD}" name="Column12812"/>
    <tableColumn id="12813" xr3:uid="{23BDA992-643D-4FC4-A11B-AC062F4A5F97}" name="Column12813"/>
    <tableColumn id="12814" xr3:uid="{F87A0017-D972-4347-AEB5-237914F1F266}" name="Column12814"/>
    <tableColumn id="12815" xr3:uid="{3025F7FD-52FA-4F42-A45B-9B40ECD1C363}" name="Column12815"/>
    <tableColumn id="12816" xr3:uid="{51F85EE5-C8D1-4D86-B21B-994E270A5A7C}" name="Column12816"/>
    <tableColumn id="12817" xr3:uid="{945B1E08-5CF2-42DE-B34D-7F86D5AEBAA3}" name="Column12817"/>
    <tableColumn id="12818" xr3:uid="{EFCB66D2-74E6-40BF-B536-5EC4DCD291CA}" name="Column12818"/>
    <tableColumn id="12819" xr3:uid="{8B365335-437F-463A-9F33-858FD6DF9FCB}" name="Column12819"/>
    <tableColumn id="12820" xr3:uid="{FA882D48-DB9B-4978-83FD-C788B5D39395}" name="Column12820"/>
    <tableColumn id="12821" xr3:uid="{5ED41F32-77D3-4154-8F24-97B3B4B200A3}" name="Column12821"/>
    <tableColumn id="12822" xr3:uid="{E19340A4-3A65-46C5-A8BE-22F0720F7F60}" name="Column12822"/>
    <tableColumn id="12823" xr3:uid="{229FBA17-2624-4E53-99D5-2DFD79DF7B44}" name="Column12823"/>
    <tableColumn id="12824" xr3:uid="{8787F9CA-48C4-4AC7-8548-ED7A3CC0A6C9}" name="Column12824"/>
    <tableColumn id="12825" xr3:uid="{70843691-5531-49BA-87DE-D43FF93BC3E8}" name="Column12825"/>
    <tableColumn id="12826" xr3:uid="{C06253DC-CE58-4493-B73F-37870440D01E}" name="Column12826"/>
    <tableColumn id="12827" xr3:uid="{4954AAC4-765D-4314-B448-032330D71234}" name="Column12827"/>
    <tableColumn id="12828" xr3:uid="{49B8F4F2-E0D1-4C07-BF4F-CF53A352C4F1}" name="Column12828"/>
    <tableColumn id="12829" xr3:uid="{218B43A0-693F-407F-8F9A-EB64F5E31A65}" name="Column12829"/>
    <tableColumn id="12830" xr3:uid="{1F581D24-ED89-4BF2-B6EF-3CD0BD310C8D}" name="Column12830"/>
    <tableColumn id="12831" xr3:uid="{21898792-983E-41E2-BDB7-026B779486BD}" name="Column12831"/>
    <tableColumn id="12832" xr3:uid="{4535BAEA-4922-42F9-AE7A-B069156DB90A}" name="Column12832"/>
    <tableColumn id="12833" xr3:uid="{EA986487-A156-4E01-B7BF-477B56AB7C40}" name="Column12833"/>
    <tableColumn id="12834" xr3:uid="{DC3380D8-2889-45A5-9150-185F0A7DFE19}" name="Column12834"/>
    <tableColumn id="12835" xr3:uid="{C13D883F-5CEE-41BA-B7B2-5382E5E2D4CA}" name="Column12835"/>
    <tableColumn id="12836" xr3:uid="{4ACB274C-AAB1-4DD4-9D7C-A25209007FD0}" name="Column12836"/>
    <tableColumn id="12837" xr3:uid="{46F938B2-B4CE-45DD-B3B7-DD8E80A08EB5}" name="Column12837"/>
    <tableColumn id="12838" xr3:uid="{B4DA369E-37F7-4858-9968-2783CB7F168B}" name="Column12838"/>
    <tableColumn id="12839" xr3:uid="{29709060-C8F8-4A56-9A13-B94D667C4604}" name="Column12839"/>
    <tableColumn id="12840" xr3:uid="{27C9F3A6-FC2A-436C-8F16-2F4D15E1256B}" name="Column12840"/>
    <tableColumn id="12841" xr3:uid="{D6E98303-0710-4C83-8E1C-3F7C02291E32}" name="Column12841"/>
    <tableColumn id="12842" xr3:uid="{74160D68-D0AD-4E64-985F-A974A591AB9A}" name="Column12842"/>
    <tableColumn id="12843" xr3:uid="{171240B2-EA11-434A-A98C-5BC97216E6AE}" name="Column12843"/>
    <tableColumn id="12844" xr3:uid="{714AF7A8-BFE4-4EDC-894E-F1E15C9061F9}" name="Column12844"/>
    <tableColumn id="12845" xr3:uid="{A9F0451E-67B6-45DC-A454-FEBCE4C7A8B9}" name="Column12845"/>
    <tableColumn id="12846" xr3:uid="{BF37148C-3617-41E2-9447-4716710FA2F7}" name="Column12846"/>
    <tableColumn id="12847" xr3:uid="{39AB0C24-D3EB-4BDF-B1E5-B33D8299691F}" name="Column12847"/>
    <tableColumn id="12848" xr3:uid="{5B496AB7-0CF5-4727-A391-6E82F3A56F22}" name="Column12848"/>
    <tableColumn id="12849" xr3:uid="{58902C80-7277-44B5-913A-12D094FD4BA2}" name="Column12849"/>
    <tableColumn id="12850" xr3:uid="{D01C2308-CD4C-4635-9234-A5E5BACF761D}" name="Column12850"/>
    <tableColumn id="12851" xr3:uid="{0A6CC037-66E5-4165-91CD-2EE8BA8398CE}" name="Column12851"/>
    <tableColumn id="12852" xr3:uid="{CBE55B9A-1121-4BCF-9675-86BA20FEA494}" name="Column12852"/>
    <tableColumn id="12853" xr3:uid="{78139A31-39A5-428D-A334-912D2E2D6A02}" name="Column12853"/>
    <tableColumn id="12854" xr3:uid="{A5D4B488-DC7A-492D-A353-26E809E1156D}" name="Column12854"/>
    <tableColumn id="12855" xr3:uid="{25CAD7BE-C1E5-479B-92BF-D19FC4F75AB7}" name="Column12855"/>
    <tableColumn id="12856" xr3:uid="{5369AEC7-A685-49DE-95E8-8FBECAC8F073}" name="Column12856"/>
    <tableColumn id="12857" xr3:uid="{74BDF4BB-D3ED-44AC-A29A-09610E069321}" name="Column12857"/>
    <tableColumn id="12858" xr3:uid="{F8E2885F-F8EC-4105-A7FE-82BFF3E7A4D6}" name="Column12858"/>
    <tableColumn id="12859" xr3:uid="{F0E3B5E7-9985-41BD-97BB-9AC2356EE84F}" name="Column12859"/>
    <tableColumn id="12860" xr3:uid="{1E287CB7-B3CE-4574-8D1C-ACB138F27D44}" name="Column12860"/>
    <tableColumn id="12861" xr3:uid="{4DF777B5-5F43-4993-B6AE-6AEAD4DC72C4}" name="Column12861"/>
    <tableColumn id="12862" xr3:uid="{CE8490C7-618C-4694-927E-B76400550266}" name="Column12862"/>
    <tableColumn id="12863" xr3:uid="{AFF21A2C-9840-4519-84CE-FF86DCF79F0B}" name="Column12863"/>
    <tableColumn id="12864" xr3:uid="{08BFF4A6-94E2-46E9-B87D-55091840BB00}" name="Column12864"/>
    <tableColumn id="12865" xr3:uid="{B049D423-7296-4AD5-A47B-434908669B7F}" name="Column12865"/>
    <tableColumn id="12866" xr3:uid="{C60B562B-8F12-4D7B-992F-E743DC103AB3}" name="Column12866"/>
    <tableColumn id="12867" xr3:uid="{3B47C5AB-6C1E-445F-A646-70033A609D24}" name="Column12867"/>
    <tableColumn id="12868" xr3:uid="{BBBAF130-0F86-46D1-B784-AF55084C5FA1}" name="Column12868"/>
    <tableColumn id="12869" xr3:uid="{929E3473-FFD9-4D60-9C36-025780AC37D5}" name="Column12869"/>
    <tableColumn id="12870" xr3:uid="{149081EF-3599-4198-BE18-9A46DF56889E}" name="Column12870"/>
    <tableColumn id="12871" xr3:uid="{3DE40799-D430-4F42-B34F-4A19B7AED8DD}" name="Column12871"/>
    <tableColumn id="12872" xr3:uid="{41824163-CC32-4502-9D20-BD07AD52E7E3}" name="Column12872"/>
    <tableColumn id="12873" xr3:uid="{02588C7F-6C86-46A0-93DD-F8A444A11405}" name="Column12873"/>
    <tableColumn id="12874" xr3:uid="{BA82540C-8AD0-49E2-B7AF-4505C93B2DA2}" name="Column12874"/>
    <tableColumn id="12875" xr3:uid="{6778B7CF-0A11-4ECE-9D25-7E2A626AC763}" name="Column12875"/>
    <tableColumn id="12876" xr3:uid="{CB476FA1-A233-44CC-941F-76D1EC3489EF}" name="Column12876"/>
    <tableColumn id="12877" xr3:uid="{A2670F9A-7DF7-4ACD-A008-BB00FCC17E71}" name="Column12877"/>
    <tableColumn id="12878" xr3:uid="{E66C1E20-1C3E-4A9D-9055-9F327B0E7318}" name="Column12878"/>
    <tableColumn id="12879" xr3:uid="{0FCE4C53-C974-4AD4-8971-82BB913BD2EC}" name="Column12879"/>
    <tableColumn id="12880" xr3:uid="{7378D7A5-11C2-4D81-913C-2B0C6EB136ED}" name="Column12880"/>
    <tableColumn id="12881" xr3:uid="{0D4E9651-6CC1-43CE-BFEF-18F09DB33682}" name="Column12881"/>
    <tableColumn id="12882" xr3:uid="{E629692A-38A5-4D9C-BD5D-1E2E452DCB44}" name="Column12882"/>
    <tableColumn id="12883" xr3:uid="{20441A30-705A-47E2-BE8B-A0AD918B119D}" name="Column12883"/>
    <tableColumn id="12884" xr3:uid="{656A4BE7-CEE4-458C-B2DD-B01486EB0BEF}" name="Column12884"/>
    <tableColumn id="12885" xr3:uid="{ACD12CE7-25D0-461C-8AE1-2B85DA692FE1}" name="Column12885"/>
    <tableColumn id="12886" xr3:uid="{F9A58C28-404F-477B-8404-68E4F94E90E5}" name="Column12886"/>
    <tableColumn id="12887" xr3:uid="{1D0C571D-42EB-40E4-93ED-F9F29727399B}" name="Column12887"/>
    <tableColumn id="12888" xr3:uid="{571D195E-B7E5-4998-AFE1-705B55D0D2AC}" name="Column12888"/>
    <tableColumn id="12889" xr3:uid="{41B8ABBA-A06C-4309-9AD5-B3F505E1000E}" name="Column12889"/>
    <tableColumn id="12890" xr3:uid="{67889C62-03D6-4073-BF15-168C9A3C313D}" name="Column12890"/>
    <tableColumn id="12891" xr3:uid="{0D2B58F8-74B1-4F05-94CF-BF9EB81023D7}" name="Column12891"/>
    <tableColumn id="12892" xr3:uid="{D8CC9F38-6433-48B4-825A-3A3941308168}" name="Column12892"/>
    <tableColumn id="12893" xr3:uid="{1646FBF4-50B4-47F1-8F1B-BFA069002CDA}" name="Column12893"/>
    <tableColumn id="12894" xr3:uid="{B7933A43-1238-45A9-99B4-16E5AC5596E1}" name="Column12894"/>
    <tableColumn id="12895" xr3:uid="{71BBCC44-2EFF-4531-8C58-7C0487FBFFDC}" name="Column12895"/>
    <tableColumn id="12896" xr3:uid="{9F9921C1-731C-4C3A-ADA1-BC851CB04016}" name="Column12896"/>
    <tableColumn id="12897" xr3:uid="{F09C0B9C-20F9-4F44-A424-40575DB20C8A}" name="Column12897"/>
    <tableColumn id="12898" xr3:uid="{616C9387-E913-4398-860E-7F0406654E4A}" name="Column12898"/>
    <tableColumn id="12899" xr3:uid="{97B649F1-C3B2-4609-90CA-B9FD25FD4E29}" name="Column12899"/>
    <tableColumn id="12900" xr3:uid="{482E359B-DC5B-4B58-A71A-841D7698AE57}" name="Column12900"/>
    <tableColumn id="12901" xr3:uid="{0A752F71-4177-4233-8C95-FEBEC6680AD1}" name="Column12901"/>
    <tableColumn id="12902" xr3:uid="{0BC554B4-E544-4A58-B55D-EB35D6DC4E3C}" name="Column12902"/>
    <tableColumn id="12903" xr3:uid="{5419FF87-A16F-4F1A-9EBC-4C3DF6029815}" name="Column12903"/>
    <tableColumn id="12904" xr3:uid="{BBF8D009-4FB9-4DCB-96AE-8CFB408AE39F}" name="Column12904"/>
    <tableColumn id="12905" xr3:uid="{C5E012F1-E06A-4215-B344-0F2DF0B9B849}" name="Column12905"/>
    <tableColumn id="12906" xr3:uid="{CAE36977-E683-47C2-A1F0-C1B885B26A9D}" name="Column12906"/>
    <tableColumn id="12907" xr3:uid="{CCBB26FD-9DAC-4933-BF62-FD027B30EC18}" name="Column12907"/>
    <tableColumn id="12908" xr3:uid="{37D8EF5B-8162-4415-9FB1-2AFAC155BB8A}" name="Column12908"/>
    <tableColumn id="12909" xr3:uid="{710A450D-2C09-4C22-B9DC-BCE6365D34EF}" name="Column12909"/>
    <tableColumn id="12910" xr3:uid="{AE8A1E85-3A1B-4326-ADBD-1535D6E43647}" name="Column12910"/>
    <tableColumn id="12911" xr3:uid="{DFA1CE62-D1A0-4756-AFA1-E8524EC5FD4B}" name="Column12911"/>
    <tableColumn id="12912" xr3:uid="{5BE9A4FC-B8BD-49CD-AC3E-82EC8C8AC250}" name="Column12912"/>
    <tableColumn id="12913" xr3:uid="{052D462F-D63F-4428-83E4-ADFC97808A82}" name="Column12913"/>
    <tableColumn id="12914" xr3:uid="{62B41650-96E1-44C1-95F2-B11C3281CDA2}" name="Column12914"/>
    <tableColumn id="12915" xr3:uid="{6B56BDD3-5ABC-422D-9B21-EB441090C3CD}" name="Column12915"/>
    <tableColumn id="12916" xr3:uid="{34C442AE-FCC9-4015-B72D-797CA51FAA8D}" name="Column12916"/>
    <tableColumn id="12917" xr3:uid="{5454B471-1100-4227-9654-E2B1072E91FE}" name="Column12917"/>
    <tableColumn id="12918" xr3:uid="{4F73EC1E-6BF4-470B-99AB-173D9875B6F6}" name="Column12918"/>
    <tableColumn id="12919" xr3:uid="{EE61791E-0A8E-49BE-81C0-BAB57424AF2F}" name="Column12919"/>
    <tableColumn id="12920" xr3:uid="{750A3416-9776-4E55-8319-FC5EE9BDFA66}" name="Column12920"/>
    <tableColumn id="12921" xr3:uid="{F260AD62-11F1-4528-99BE-A456DC5438B5}" name="Column12921"/>
    <tableColumn id="12922" xr3:uid="{48948EF0-2D24-426C-B445-9B4CFF61BA86}" name="Column12922"/>
    <tableColumn id="12923" xr3:uid="{A4E92A53-C211-4010-84AB-E85129FDA8E5}" name="Column12923"/>
    <tableColumn id="12924" xr3:uid="{E0E23521-2901-45FB-8D1F-BA606AD5613E}" name="Column12924"/>
    <tableColumn id="12925" xr3:uid="{844EC64F-F473-4BB5-8F3C-3FA4B9B547BF}" name="Column12925"/>
    <tableColumn id="12926" xr3:uid="{FC0A406F-AF78-4964-8460-21E3527A390C}" name="Column12926"/>
    <tableColumn id="12927" xr3:uid="{CBA599D7-048B-4D1E-A5C2-BF5F6A182B59}" name="Column12927"/>
    <tableColumn id="12928" xr3:uid="{EEE53BF6-A395-403F-9C47-0A52080DCC45}" name="Column12928"/>
    <tableColumn id="12929" xr3:uid="{E5541133-10E7-44F9-92C5-F0FD9CA071C0}" name="Column12929"/>
    <tableColumn id="12930" xr3:uid="{0667B13B-EF6F-4205-B534-862877E65137}" name="Column12930"/>
    <tableColumn id="12931" xr3:uid="{EC85E3F8-B0EE-4DA0-883B-2E146BBA28D3}" name="Column12931"/>
    <tableColumn id="12932" xr3:uid="{F352B87B-ACDA-4A86-9CC2-64A5D674883E}" name="Column12932"/>
    <tableColumn id="12933" xr3:uid="{833255EC-BDCA-4899-9BB4-F175D5CF8E5D}" name="Column12933"/>
    <tableColumn id="12934" xr3:uid="{8248E23E-4BA9-4BAC-A396-4BF467ADA912}" name="Column12934"/>
    <tableColumn id="12935" xr3:uid="{85F04809-5270-4466-8F36-4804E3E34A18}" name="Column12935"/>
    <tableColumn id="12936" xr3:uid="{3DB1A5FE-9940-4997-8876-A48A12EA3283}" name="Column12936"/>
    <tableColumn id="12937" xr3:uid="{73900019-A1E5-4058-91F1-BAECF07F2222}" name="Column12937"/>
    <tableColumn id="12938" xr3:uid="{2580090D-C25F-49D0-A018-D26DC0AD2276}" name="Column12938"/>
    <tableColumn id="12939" xr3:uid="{8F935AE6-14B7-4E65-A831-991F7AD048EE}" name="Column12939"/>
    <tableColumn id="12940" xr3:uid="{EDD00F28-7FA9-4E9F-96C7-F4D76F845A80}" name="Column12940"/>
    <tableColumn id="12941" xr3:uid="{3FB27872-47B3-473A-A18F-91CFFDF08533}" name="Column12941"/>
    <tableColumn id="12942" xr3:uid="{7C4F7CB1-F475-4418-A007-20A0EF6BCEAC}" name="Column12942"/>
    <tableColumn id="12943" xr3:uid="{1ED2136A-3C95-4130-90AB-B8782048B814}" name="Column12943"/>
    <tableColumn id="12944" xr3:uid="{B7460B56-67A0-4847-B432-76607EC8AEE3}" name="Column12944"/>
    <tableColumn id="12945" xr3:uid="{DC1C62AB-9267-4343-A701-11B70F82F6A7}" name="Column12945"/>
    <tableColumn id="12946" xr3:uid="{35ACE39F-1C72-4FA7-9856-B8A7A2E0EBC8}" name="Column12946"/>
    <tableColumn id="12947" xr3:uid="{31EF4E14-F975-4B3F-85E2-39D875DBAE78}" name="Column12947"/>
    <tableColumn id="12948" xr3:uid="{303ACBE9-75D8-4C80-A7E4-A46E1DCA3860}" name="Column12948"/>
    <tableColumn id="12949" xr3:uid="{C5EBCB0E-C760-4B80-9568-642E4F834C13}" name="Column12949"/>
    <tableColumn id="12950" xr3:uid="{3B0FFBD9-0012-48D0-84B5-67A125372283}" name="Column12950"/>
    <tableColumn id="12951" xr3:uid="{50AC0AD5-40A7-4876-B267-10E8E50B2616}" name="Column12951"/>
    <tableColumn id="12952" xr3:uid="{2977DF7D-9A01-4F5D-8158-1E29E891FD3F}" name="Column12952"/>
    <tableColumn id="12953" xr3:uid="{5AC482F1-528D-4571-BEC6-6F09FBECD1A1}" name="Column12953"/>
    <tableColumn id="12954" xr3:uid="{A237B327-0080-4A81-8FEF-AEC09D456E1B}" name="Column12954"/>
    <tableColumn id="12955" xr3:uid="{2F4991CF-5841-4B46-9D7E-4631DCFC8580}" name="Column12955"/>
    <tableColumn id="12956" xr3:uid="{A7DBDBE4-91F2-4145-B6DA-3CB2F3AF44FF}" name="Column12956"/>
    <tableColumn id="12957" xr3:uid="{76539FE0-4C20-46DF-8C6F-1BA5FD88571F}" name="Column12957"/>
    <tableColumn id="12958" xr3:uid="{4E9D64C0-9589-4F71-9B25-AE4D75185897}" name="Column12958"/>
    <tableColumn id="12959" xr3:uid="{3E222387-A2ED-4405-BE31-4F2E0C025A62}" name="Column12959"/>
    <tableColumn id="12960" xr3:uid="{45814691-9F95-4E68-9F4E-843B211143D9}" name="Column12960"/>
    <tableColumn id="12961" xr3:uid="{190A17C1-F142-491C-BAD1-9A7875A78B5B}" name="Column12961"/>
    <tableColumn id="12962" xr3:uid="{F48D8537-8135-4C47-9DD8-E9EC1758FC69}" name="Column12962"/>
    <tableColumn id="12963" xr3:uid="{86869206-443C-4E00-A8B9-C582EC134D67}" name="Column12963"/>
    <tableColumn id="12964" xr3:uid="{5EFAA9E0-8B7E-4B8F-8B80-4D51B05793F1}" name="Column12964"/>
    <tableColumn id="12965" xr3:uid="{D00E6D62-A4EC-44A5-A831-39F76DEEBCB3}" name="Column12965"/>
    <tableColumn id="12966" xr3:uid="{07F3B559-61BD-45A1-A783-B6DB3F5CC46D}" name="Column12966"/>
    <tableColumn id="12967" xr3:uid="{E8EE70FD-A750-4B3B-80D2-DFD0A3B58ACA}" name="Column12967"/>
    <tableColumn id="12968" xr3:uid="{A5EEB440-6803-4B9D-BDA8-2BB6F832B195}" name="Column12968"/>
    <tableColumn id="12969" xr3:uid="{14E952A2-957B-4DCF-92D7-30C99C5A85A8}" name="Column12969"/>
    <tableColumn id="12970" xr3:uid="{25783DA6-2541-4BD0-A508-625C566C88BD}" name="Column12970"/>
    <tableColumn id="12971" xr3:uid="{DC3B0306-7A64-4E5E-BF4A-E01C5B75555B}" name="Column12971"/>
    <tableColumn id="12972" xr3:uid="{33E24A90-2946-47F0-9449-9631FA2AF57F}" name="Column12972"/>
    <tableColumn id="12973" xr3:uid="{9C8C0BFF-139C-4F1F-9F07-44F5C8CC55E5}" name="Column12973"/>
    <tableColumn id="12974" xr3:uid="{13928921-DF8C-4216-AE9E-74CC1E011E45}" name="Column12974"/>
    <tableColumn id="12975" xr3:uid="{01D18C56-2631-40A8-9C18-30AD234924E6}" name="Column12975"/>
    <tableColumn id="12976" xr3:uid="{0AC3E24F-B17A-4B60-AAE7-3E7D1CD37601}" name="Column12976"/>
    <tableColumn id="12977" xr3:uid="{F06A4FE2-F192-4EA7-AD65-5C26ABC69BF4}" name="Column12977"/>
    <tableColumn id="12978" xr3:uid="{0D568D31-DCF8-419E-B2FA-5A2168B5A013}" name="Column12978"/>
    <tableColumn id="12979" xr3:uid="{D5B4FE4D-5F25-4823-8913-64D1BA05B05F}" name="Column12979"/>
    <tableColumn id="12980" xr3:uid="{5C7E1E56-3B0B-4738-A7FC-0EAB81E65E2B}" name="Column12980"/>
    <tableColumn id="12981" xr3:uid="{0FA06C8B-761B-4F0F-AC10-198357C42FE8}" name="Column12981"/>
    <tableColumn id="12982" xr3:uid="{25198356-7EBF-4AF9-85F2-39F9F248C989}" name="Column12982"/>
    <tableColumn id="12983" xr3:uid="{754C214E-C3BA-4DD4-9EE3-541A690E004B}" name="Column12983"/>
    <tableColumn id="12984" xr3:uid="{AA89C62B-89E7-4ACA-AD6C-ACCFCE2929D2}" name="Column12984"/>
    <tableColumn id="12985" xr3:uid="{78B7BFC9-4AB2-49CF-B244-0C3586782058}" name="Column12985"/>
    <tableColumn id="12986" xr3:uid="{0D7F7D94-8027-4200-A026-ACBB832CBA16}" name="Column12986"/>
    <tableColumn id="12987" xr3:uid="{51209C3C-31A8-4BB7-AEF1-1AD688BF22C4}" name="Column12987"/>
    <tableColumn id="12988" xr3:uid="{97E4F027-1E2D-4D21-A65C-6611FDD8E130}" name="Column12988"/>
    <tableColumn id="12989" xr3:uid="{464AA454-4F41-4E9F-99A7-40247781FF4B}" name="Column12989"/>
    <tableColumn id="12990" xr3:uid="{2C42E8C5-E626-4F20-9070-25F22D0807F3}" name="Column12990"/>
    <tableColumn id="12991" xr3:uid="{C959EFBE-CC19-4892-B5DA-74BB0890B4A1}" name="Column12991"/>
    <tableColumn id="12992" xr3:uid="{11339254-E2C2-454F-BBFE-56EE31CD64E5}" name="Column12992"/>
    <tableColumn id="12993" xr3:uid="{E7B62392-3CBB-41AB-B41A-99303C0A5CDC}" name="Column12993"/>
    <tableColumn id="12994" xr3:uid="{65513629-E308-406C-BE5B-9F4FC6D842AF}" name="Column12994"/>
    <tableColumn id="12995" xr3:uid="{8FC2BFB3-E6BB-41D8-90B6-FE5573DB7A9B}" name="Column12995"/>
    <tableColumn id="12996" xr3:uid="{9A3A402A-98AB-4D8A-8E40-4C8D869DE33C}" name="Column12996"/>
    <tableColumn id="12997" xr3:uid="{0C1F2BCE-12F9-425D-8A87-549E1AC8654C}" name="Column12997"/>
    <tableColumn id="12998" xr3:uid="{2F6AE9B2-36F0-4FF6-8A43-297B03532B80}" name="Column12998"/>
    <tableColumn id="12999" xr3:uid="{8E3EA7C0-A125-4C85-BC5D-A1501BFD0E65}" name="Column12999"/>
    <tableColumn id="13000" xr3:uid="{8EC88EDC-4B34-4188-80DE-7C748518C4BA}" name="Column13000"/>
    <tableColumn id="13001" xr3:uid="{40612B94-2FBD-439A-893A-C91CB091A9A2}" name="Column13001"/>
    <tableColumn id="13002" xr3:uid="{AA54B8E5-7962-4C7D-B0F2-6B16B8EAF1CD}" name="Column13002"/>
    <tableColumn id="13003" xr3:uid="{8F2EF96C-5084-4239-A679-9E0E09E6ABC5}" name="Column13003"/>
    <tableColumn id="13004" xr3:uid="{1E776235-B42E-400E-B6D1-35FAB5A39B7E}" name="Column13004"/>
    <tableColumn id="13005" xr3:uid="{B3892277-BEC6-4DC7-9E46-581A8C5497A6}" name="Column13005"/>
    <tableColumn id="13006" xr3:uid="{A966014A-844F-46C5-B9D3-B24E50736085}" name="Column13006"/>
    <tableColumn id="13007" xr3:uid="{C1A3DFB3-8F5E-4830-9B50-8CFDA6B0A9D1}" name="Column13007"/>
    <tableColumn id="13008" xr3:uid="{7B3864C5-A801-4284-A037-382A2DAA96E5}" name="Column13008"/>
    <tableColumn id="13009" xr3:uid="{4C18FE12-2F6A-4FCC-889B-35BECBB447A0}" name="Column13009"/>
    <tableColumn id="13010" xr3:uid="{C311A2CC-73E0-4F42-88E9-0578F4E057A1}" name="Column13010"/>
    <tableColumn id="13011" xr3:uid="{E80D42B5-6298-490C-8494-152A0D3108A8}" name="Column13011"/>
    <tableColumn id="13012" xr3:uid="{792BDD16-A253-48F2-BCA8-99268685906E}" name="Column13012"/>
    <tableColumn id="13013" xr3:uid="{F9F51BB5-E334-4D9C-97D1-43519720FB30}" name="Column13013"/>
    <tableColumn id="13014" xr3:uid="{193F782F-05CD-4DB1-A08F-F5EC2235D9B6}" name="Column13014"/>
    <tableColumn id="13015" xr3:uid="{A8BE598C-A48D-4CB4-8926-241C2FFB0796}" name="Column13015"/>
    <tableColumn id="13016" xr3:uid="{C3F804E2-F51A-4CE6-9237-92C67A91227B}" name="Column13016"/>
    <tableColumn id="13017" xr3:uid="{7679B2AD-DAC8-4E43-8DA9-29EF818C8553}" name="Column13017"/>
    <tableColumn id="13018" xr3:uid="{5DA1A016-1856-4A64-B5B6-5135E0BA2ED4}" name="Column13018"/>
    <tableColumn id="13019" xr3:uid="{6B2C1529-9440-456A-B06E-7B7DE16C5F84}" name="Column13019"/>
    <tableColumn id="13020" xr3:uid="{30AEE7CC-227C-4B9B-83CC-045A47E4044E}" name="Column13020"/>
    <tableColumn id="13021" xr3:uid="{C4A22C5E-61BA-46E5-B196-6950EE15C99F}" name="Column13021"/>
    <tableColumn id="13022" xr3:uid="{AEB98734-8293-4671-9708-A62FD23E7A8E}" name="Column13022"/>
    <tableColumn id="13023" xr3:uid="{D7262DAD-C82C-449F-84A5-79BB005810CE}" name="Column13023"/>
    <tableColumn id="13024" xr3:uid="{F85E2BF5-72C1-4631-90D0-90319510ADBF}" name="Column13024"/>
    <tableColumn id="13025" xr3:uid="{BA8C368E-7394-4AE6-9963-1DF9CF03BEE0}" name="Column13025"/>
    <tableColumn id="13026" xr3:uid="{C0F86F6A-7948-4079-808C-C83B9D31F828}" name="Column13026"/>
    <tableColumn id="13027" xr3:uid="{47408351-FD9E-4040-AE79-09556843CD7B}" name="Column13027"/>
    <tableColumn id="13028" xr3:uid="{79133B8C-CD2C-4156-AD6E-4B7B12811448}" name="Column13028"/>
    <tableColumn id="13029" xr3:uid="{B1FE28E5-0B8F-4C2D-BA67-73341B13793E}" name="Column13029"/>
    <tableColumn id="13030" xr3:uid="{C3C87F7B-4791-411C-B07D-7CFD914C0D59}" name="Column13030"/>
    <tableColumn id="13031" xr3:uid="{D8E60829-AF94-4DC7-B956-8254FB1AF881}" name="Column13031"/>
    <tableColumn id="13032" xr3:uid="{F62DAD9A-284A-458C-9FD5-758E4B9968B2}" name="Column13032"/>
    <tableColumn id="13033" xr3:uid="{41AC696B-B508-4DB0-BD17-A82BB227B8EF}" name="Column13033"/>
    <tableColumn id="13034" xr3:uid="{A05F9D42-8D05-42D7-9638-54073066335D}" name="Column13034"/>
    <tableColumn id="13035" xr3:uid="{9A68AF3A-8A5F-4AA7-A296-7304F74CD987}" name="Column13035"/>
    <tableColumn id="13036" xr3:uid="{25148391-C832-4B40-ADCC-31F934F99BA6}" name="Column13036"/>
    <tableColumn id="13037" xr3:uid="{69114316-2C0F-4258-A205-4014C2B7201F}" name="Column13037"/>
    <tableColumn id="13038" xr3:uid="{784C5336-4F16-4C7F-A704-9736FF800903}" name="Column13038"/>
    <tableColumn id="13039" xr3:uid="{B30E06C0-0D18-4AD2-99B8-C5E17EDE1073}" name="Column13039"/>
    <tableColumn id="13040" xr3:uid="{A1EDD2A9-8E12-4EE1-98E8-79EABE8BDD13}" name="Column13040"/>
    <tableColumn id="13041" xr3:uid="{0435FDFE-69EF-457A-9433-96DE0B3DC719}" name="Column13041"/>
    <tableColumn id="13042" xr3:uid="{4914BCAC-2FB6-49AB-AD02-4975624B9ED4}" name="Column13042"/>
    <tableColumn id="13043" xr3:uid="{2A13FD16-97C1-4DEE-9FA9-8641BD1FC0C2}" name="Column13043"/>
    <tableColumn id="13044" xr3:uid="{533E9637-7B87-4331-A803-2CD7E5F0723C}" name="Column13044"/>
    <tableColumn id="13045" xr3:uid="{04C7ADA2-56A1-4E31-BC20-4E19A8C921E6}" name="Column13045"/>
    <tableColumn id="13046" xr3:uid="{A0281C0E-9FA3-4721-ADDF-6701E7645652}" name="Column13046"/>
    <tableColumn id="13047" xr3:uid="{FC32E297-0A31-4792-8B0A-05391414A005}" name="Column13047"/>
    <tableColumn id="13048" xr3:uid="{F68E71A3-E8BE-4718-9099-4F2BB19FA1BB}" name="Column13048"/>
    <tableColumn id="13049" xr3:uid="{73865542-D439-4DC8-B347-B5D1FB841FC2}" name="Column13049"/>
    <tableColumn id="13050" xr3:uid="{0F910BD5-159F-46A5-BA9A-DE4C6C6A767F}" name="Column13050"/>
    <tableColumn id="13051" xr3:uid="{B141E7E6-E6DD-4EEB-9476-977BA852D6A0}" name="Column13051"/>
    <tableColumn id="13052" xr3:uid="{A7FBA188-4F8C-414D-9848-C1518B29B13F}" name="Column13052"/>
    <tableColumn id="13053" xr3:uid="{6F1E7A09-A51C-4A71-822E-D0493F4DD8A7}" name="Column13053"/>
    <tableColumn id="13054" xr3:uid="{0EAAF475-51EE-4762-8BC0-C9A47CBC9C17}" name="Column13054"/>
    <tableColumn id="13055" xr3:uid="{C536F6BE-2ABC-4CE1-96FB-53930C1142F0}" name="Column13055"/>
    <tableColumn id="13056" xr3:uid="{A963EE5C-EA8B-4A3C-ABC8-D84C76C1A904}" name="Column13056"/>
    <tableColumn id="13057" xr3:uid="{88D74C71-5442-4CF0-9D5F-76DF358F49C4}" name="Column13057"/>
    <tableColumn id="13058" xr3:uid="{484D29CD-50D9-49BA-A0D6-54C6BAF5DD5C}" name="Column13058"/>
    <tableColumn id="13059" xr3:uid="{FDE1FDAD-5420-47B7-BDFD-ABF847D6B8D8}" name="Column13059"/>
    <tableColumn id="13060" xr3:uid="{932481D4-C420-4BA6-A185-B74D000E7A21}" name="Column13060"/>
    <tableColumn id="13061" xr3:uid="{9D01889F-9024-4165-9EC0-5496C46208EA}" name="Column13061"/>
    <tableColumn id="13062" xr3:uid="{4F23E504-83E8-4695-ABC7-A296F051FE5F}" name="Column13062"/>
    <tableColumn id="13063" xr3:uid="{585D59D4-F40F-40ED-A65A-DE5BDF106BBD}" name="Column13063"/>
    <tableColumn id="13064" xr3:uid="{095D6471-1657-4959-ABD3-BDB31AD84507}" name="Column13064"/>
    <tableColumn id="13065" xr3:uid="{5E956203-80F0-4C6E-A10E-C9A1B3D2810B}" name="Column13065"/>
    <tableColumn id="13066" xr3:uid="{E4C33AD2-5642-41A8-BCA0-B687AC5A7148}" name="Column13066"/>
    <tableColumn id="13067" xr3:uid="{27C66132-A76D-45F6-B61E-D00B63FE2F89}" name="Column13067"/>
    <tableColumn id="13068" xr3:uid="{FCD17AF5-2A33-491D-BC16-DE1157304A63}" name="Column13068"/>
    <tableColumn id="13069" xr3:uid="{501CDF14-1EAC-4B51-A69A-F0E5326D39F8}" name="Column13069"/>
    <tableColumn id="13070" xr3:uid="{8EF85867-1BF4-4F24-AEF1-E486CFF8F8B4}" name="Column13070"/>
    <tableColumn id="13071" xr3:uid="{A712FCB7-5F72-4BB2-A40F-27503A951F67}" name="Column13071"/>
    <tableColumn id="13072" xr3:uid="{99BEEB14-BB7C-461B-8D96-0D75C19D0EB3}" name="Column13072"/>
    <tableColumn id="13073" xr3:uid="{1959969E-EDC9-48BE-9DB2-7CC139B76322}" name="Column13073"/>
    <tableColumn id="13074" xr3:uid="{C5E1BE81-E4A6-4858-9620-FC3C6E57D22B}" name="Column13074"/>
    <tableColumn id="13075" xr3:uid="{A923DB9D-131A-4032-A8D2-D35D889DA8B1}" name="Column13075"/>
    <tableColumn id="13076" xr3:uid="{4D452793-5E98-4E8C-BED2-CBF4AE1B2E48}" name="Column13076"/>
    <tableColumn id="13077" xr3:uid="{792FCC14-F6B2-44AB-9239-6C31338ADA13}" name="Column13077"/>
    <tableColumn id="13078" xr3:uid="{AE2858EB-C61B-460B-B267-907B01019A83}" name="Column13078"/>
    <tableColumn id="13079" xr3:uid="{A9A252D1-ACD3-4BA2-97FE-A4A93A3254C2}" name="Column13079"/>
    <tableColumn id="13080" xr3:uid="{450654C8-47A9-4FDF-A0BD-C19DA871D243}" name="Column13080"/>
    <tableColumn id="13081" xr3:uid="{A59F36C3-5D10-42AD-B3CA-E8EA277CEEDE}" name="Column13081"/>
    <tableColumn id="13082" xr3:uid="{5A7D0F91-88B1-459C-B445-FB451415DAF7}" name="Column13082"/>
    <tableColumn id="13083" xr3:uid="{687456EA-0B12-461F-BC59-92CCDCC35C6C}" name="Column13083"/>
    <tableColumn id="13084" xr3:uid="{F752EC0D-F535-4E55-AB2C-D67427ABA6DD}" name="Column13084"/>
    <tableColumn id="13085" xr3:uid="{A765EBEE-F02B-40D0-BE16-EE1138778E58}" name="Column13085"/>
    <tableColumn id="13086" xr3:uid="{4FAF29DE-4900-4FF2-BEC2-9B0FBCF44316}" name="Column13086"/>
    <tableColumn id="13087" xr3:uid="{23C04059-8224-4839-957C-0062C75E48E9}" name="Column13087"/>
    <tableColumn id="13088" xr3:uid="{9E02E28B-9EFC-4C50-90BD-2A4C1686FF68}" name="Column13088"/>
    <tableColumn id="13089" xr3:uid="{C15600F1-FD44-4F0C-8F8D-C1BF53CAA4C3}" name="Column13089"/>
    <tableColumn id="13090" xr3:uid="{C62E97BA-DCDA-4D1A-A44C-195A4D59B3AE}" name="Column13090"/>
    <tableColumn id="13091" xr3:uid="{A5F1F864-518B-4172-A102-759D6B81665C}" name="Column13091"/>
    <tableColumn id="13092" xr3:uid="{D6AC6D08-046B-4210-8CCD-DE45DE043E4A}" name="Column13092"/>
    <tableColumn id="13093" xr3:uid="{5EA0DE2B-2C75-4608-B5FE-76185FEB2851}" name="Column13093"/>
    <tableColumn id="13094" xr3:uid="{CD4497C6-83D6-4CCB-8E84-FFF1953BE344}" name="Column13094"/>
    <tableColumn id="13095" xr3:uid="{D2460913-6D26-4211-AF60-AA4639D934C2}" name="Column13095"/>
    <tableColumn id="13096" xr3:uid="{65600092-732B-44C2-B282-F772213969B6}" name="Column13096"/>
    <tableColumn id="13097" xr3:uid="{454A4410-B110-413E-BDD7-F38C425E8F37}" name="Column13097"/>
    <tableColumn id="13098" xr3:uid="{A0B76BE5-BF9A-4EE9-A81A-0CE65FE482C9}" name="Column13098"/>
    <tableColumn id="13099" xr3:uid="{8F9B3D68-CA95-40D1-BDB7-F5E025E64270}" name="Column13099"/>
    <tableColumn id="13100" xr3:uid="{E6B386DD-5784-40BA-9CA0-961D6AFBEF80}" name="Column13100"/>
    <tableColumn id="13101" xr3:uid="{40582595-9E00-4839-82D0-7BF59149CFF4}" name="Column13101"/>
    <tableColumn id="13102" xr3:uid="{FA602990-515F-40F9-92CA-E4EABD101C0C}" name="Column13102"/>
    <tableColumn id="13103" xr3:uid="{0EF05677-1EC4-494C-99CC-65C2F5D27F41}" name="Column13103"/>
    <tableColumn id="13104" xr3:uid="{FDB861BC-353A-4655-B3A5-E6C25EA4CEB8}" name="Column13104"/>
    <tableColumn id="13105" xr3:uid="{32402D13-604E-413C-893C-47490D1F3779}" name="Column13105"/>
    <tableColumn id="13106" xr3:uid="{3D8ABA77-2945-44B7-A27C-BD33483304E3}" name="Column13106"/>
    <tableColumn id="13107" xr3:uid="{E504DB04-990B-4BE1-868E-CFE1B129094F}" name="Column13107"/>
    <tableColumn id="13108" xr3:uid="{10A92886-450C-4D20-8E72-DCCC0A60622B}" name="Column13108"/>
    <tableColumn id="13109" xr3:uid="{1E2D5C5F-3491-44C1-806D-6F9F92B95058}" name="Column13109"/>
    <tableColumn id="13110" xr3:uid="{A1A1AF7D-9378-4D2D-B12E-37A8600BD0AF}" name="Column13110"/>
    <tableColumn id="13111" xr3:uid="{107F80E8-46BC-43E5-ACDA-09FD1CA1BC03}" name="Column13111"/>
    <tableColumn id="13112" xr3:uid="{8B687AC3-E548-4570-ABF2-093B8FD427D1}" name="Column13112"/>
    <tableColumn id="13113" xr3:uid="{69BF6D18-87D3-4529-940D-5E1B825C137D}" name="Column13113"/>
    <tableColumn id="13114" xr3:uid="{3391D4A0-9D25-4FD3-89F6-6E88DDB4A3E3}" name="Column13114"/>
    <tableColumn id="13115" xr3:uid="{8E4FE53D-C52C-4F56-BEFF-A57059E518BB}" name="Column13115"/>
    <tableColumn id="13116" xr3:uid="{A9F5FB21-9BE1-451D-B866-A12AF188C52F}" name="Column13116"/>
    <tableColumn id="13117" xr3:uid="{0B080679-0ADC-46DB-87DF-88F6CE9AAF7F}" name="Column13117"/>
    <tableColumn id="13118" xr3:uid="{DD2F1D62-8616-4401-B686-2EC9DCDA7A92}" name="Column13118"/>
    <tableColumn id="13119" xr3:uid="{CE8799BC-88CA-4460-9DCE-E61ABF39B02C}" name="Column13119"/>
    <tableColumn id="13120" xr3:uid="{B4513631-BC67-471D-A6D1-70EB7E521599}" name="Column13120"/>
    <tableColumn id="13121" xr3:uid="{5EEE563B-C1C4-401A-9992-3EA5729EF85F}" name="Column13121"/>
    <tableColumn id="13122" xr3:uid="{FAC772D3-B8FC-486A-9B1B-51B8506D62CF}" name="Column13122"/>
    <tableColumn id="13123" xr3:uid="{E3F93768-E214-473D-A182-204E0A1EA939}" name="Column13123"/>
    <tableColumn id="13124" xr3:uid="{A0AC1FA2-71C1-4470-A036-07DDE0B02632}" name="Column13124"/>
    <tableColumn id="13125" xr3:uid="{DE09B1CC-6A80-49FE-977F-413FC02A161E}" name="Column13125"/>
    <tableColumn id="13126" xr3:uid="{79DBB077-C12D-446C-8B5A-1D35B2355A4C}" name="Column13126"/>
    <tableColumn id="13127" xr3:uid="{D6070DB9-A0C2-4E5B-961F-4FA808ED4AE4}" name="Column13127"/>
    <tableColumn id="13128" xr3:uid="{6700E3D4-C4D7-47FC-B921-ABD224F1E25D}" name="Column13128"/>
    <tableColumn id="13129" xr3:uid="{2F01C74B-3707-4E80-BF7E-96E1E41F185C}" name="Column13129"/>
    <tableColumn id="13130" xr3:uid="{B441CBFD-EDEF-472A-A73A-D778F3A06499}" name="Column13130"/>
    <tableColumn id="13131" xr3:uid="{52CFCC5F-1472-4ABA-866B-38E2797C4091}" name="Column13131"/>
    <tableColumn id="13132" xr3:uid="{28BF6FFD-2179-49C1-8163-1C52013DE3F1}" name="Column13132"/>
    <tableColumn id="13133" xr3:uid="{5D271444-EC6F-4D43-B9DB-173BFDF5EA6D}" name="Column13133"/>
    <tableColumn id="13134" xr3:uid="{E5F01B55-567B-48DB-9553-10FBCA821D9A}" name="Column13134"/>
    <tableColumn id="13135" xr3:uid="{C3103FA0-C24F-4995-90B7-6801D64CD866}" name="Column13135"/>
    <tableColumn id="13136" xr3:uid="{71A30BBC-7BC0-4891-89A9-6BF3E51CE424}" name="Column13136"/>
    <tableColumn id="13137" xr3:uid="{6F94048E-2038-451A-B025-A2D95B9321C1}" name="Column13137"/>
    <tableColumn id="13138" xr3:uid="{F289E4C8-789C-4454-9EFD-1063523980D8}" name="Column13138"/>
    <tableColumn id="13139" xr3:uid="{528D7240-611D-4CE0-8580-5EA54D02B0DA}" name="Column13139"/>
    <tableColumn id="13140" xr3:uid="{88D7A5A1-EA3C-4753-A9CE-8DA555D00B6A}" name="Column13140"/>
    <tableColumn id="13141" xr3:uid="{493996BC-A82C-4C80-8AE1-0ECE41D2A16D}" name="Column13141"/>
    <tableColumn id="13142" xr3:uid="{AC214489-FA58-4DBA-86A3-185C9843DCE9}" name="Column13142"/>
    <tableColumn id="13143" xr3:uid="{5BAB4042-E6B8-4862-9A6D-39154253F9BD}" name="Column13143"/>
    <tableColumn id="13144" xr3:uid="{AA02565F-A145-46C0-8A89-43915E3C591D}" name="Column13144"/>
    <tableColumn id="13145" xr3:uid="{DB3A37D7-3099-4561-88EA-AD67BD5B9567}" name="Column13145"/>
    <tableColumn id="13146" xr3:uid="{9F905D3B-772C-404B-9D59-7B8BB5B86669}" name="Column13146"/>
    <tableColumn id="13147" xr3:uid="{859395A6-2B24-43A8-878B-57370B37B292}" name="Column13147"/>
    <tableColumn id="13148" xr3:uid="{B0F0F60F-EC5C-4A0A-B1F7-90C44733E1E0}" name="Column13148"/>
    <tableColumn id="13149" xr3:uid="{919D2832-EADD-4F86-9DDB-0F3A43022A3F}" name="Column13149"/>
    <tableColumn id="13150" xr3:uid="{D38DFF54-C3E3-4698-A3F0-0CD9A3FE263B}" name="Column13150"/>
    <tableColumn id="13151" xr3:uid="{4A88F6DB-0A8C-4969-A910-134F8F155E81}" name="Column13151"/>
    <tableColumn id="13152" xr3:uid="{6EF9DA4C-68AA-450C-BA20-B7CD2C8FD350}" name="Column13152"/>
    <tableColumn id="13153" xr3:uid="{5A10DF2E-A521-45F7-929A-4C4F8219A190}" name="Column13153"/>
    <tableColumn id="13154" xr3:uid="{663DD7F7-841D-4CE9-B62A-1DD38F9CB0F5}" name="Column13154"/>
    <tableColumn id="13155" xr3:uid="{B221C880-AA31-4432-9580-24E775DEAB71}" name="Column13155"/>
    <tableColumn id="13156" xr3:uid="{852073B8-8E25-4306-AA39-2B82EA4D6634}" name="Column13156"/>
    <tableColumn id="13157" xr3:uid="{E56E00C3-86FA-42B9-8BB8-1766FE10A35D}" name="Column13157"/>
    <tableColumn id="13158" xr3:uid="{F04C52C5-7E67-4B68-9891-182CE5FD99ED}" name="Column13158"/>
    <tableColumn id="13159" xr3:uid="{E6B2CF2F-21CA-4948-8FF5-E11921EC2F6B}" name="Column13159"/>
    <tableColumn id="13160" xr3:uid="{1464E2BB-BA67-472C-9400-6D0B86B01DCB}" name="Column13160"/>
    <tableColumn id="13161" xr3:uid="{ED2C5AEA-DEF5-4131-AF09-C24F251EB435}" name="Column13161"/>
    <tableColumn id="13162" xr3:uid="{70920923-C1DA-43B4-AFE3-627489AEEC9C}" name="Column13162"/>
    <tableColumn id="13163" xr3:uid="{453B4445-8567-469B-B160-7789CCB5149B}" name="Column13163"/>
    <tableColumn id="13164" xr3:uid="{AD70216D-85FA-456F-B845-B68EE3916D90}" name="Column13164"/>
    <tableColumn id="13165" xr3:uid="{089DAC6E-C530-4295-A6FB-1158FF664710}" name="Column13165"/>
    <tableColumn id="13166" xr3:uid="{33FEA488-9190-4EFA-8848-3C4C83445052}" name="Column13166"/>
    <tableColumn id="13167" xr3:uid="{F1E2600E-EAAF-455D-B796-6AE9915CF408}" name="Column13167"/>
    <tableColumn id="13168" xr3:uid="{C7719A01-6AC9-4041-B0CD-F48D044F3F8B}" name="Column13168"/>
    <tableColumn id="13169" xr3:uid="{253A6A92-8501-49E1-A2B1-3DB14C419BD3}" name="Column13169"/>
    <tableColumn id="13170" xr3:uid="{1B25966F-97D5-4B36-96E6-1DA3633FEDC0}" name="Column13170"/>
    <tableColumn id="13171" xr3:uid="{EAD692FA-0092-41C6-ACCB-EA9AB5524E72}" name="Column13171"/>
    <tableColumn id="13172" xr3:uid="{21252230-3193-4191-920B-E0193D0A27FB}" name="Column13172"/>
    <tableColumn id="13173" xr3:uid="{7371DD9F-09DE-4FF8-BA76-199E7B4846DC}" name="Column13173"/>
    <tableColumn id="13174" xr3:uid="{65A7AB63-C360-43B9-BACC-21962B4D0F5D}" name="Column13174"/>
    <tableColumn id="13175" xr3:uid="{2F5449E0-713D-4F02-BCBB-ACB694863408}" name="Column13175"/>
    <tableColumn id="13176" xr3:uid="{002D0C12-DF1E-4114-B485-F0554A3F9BC0}" name="Column13176"/>
    <tableColumn id="13177" xr3:uid="{B213FCE5-EC87-46AD-AB9A-986B3D9E5618}" name="Column13177"/>
    <tableColumn id="13178" xr3:uid="{19E80C3E-9B36-4DB3-A2C5-CC8FAE590A12}" name="Column13178"/>
    <tableColumn id="13179" xr3:uid="{BF324E48-5ACB-494A-AF0A-F2BEDD6D0A1D}" name="Column13179"/>
    <tableColumn id="13180" xr3:uid="{E360C706-EA3D-4238-9478-45B072396CF7}" name="Column13180"/>
    <tableColumn id="13181" xr3:uid="{9913C6D7-7E6D-4750-8096-E9246228E3AB}" name="Column13181"/>
    <tableColumn id="13182" xr3:uid="{99EB4A05-0F75-4B03-875E-5C5FBC6AA689}" name="Column13182"/>
    <tableColumn id="13183" xr3:uid="{A2D930A1-75FD-47D3-BDED-6557408729A4}" name="Column13183"/>
    <tableColumn id="13184" xr3:uid="{EC2613B1-A940-40AC-BC14-D8F9A343E1ED}" name="Column13184"/>
    <tableColumn id="13185" xr3:uid="{C0F72F21-1F6B-40FC-9BA3-B012419D3525}" name="Column13185"/>
    <tableColumn id="13186" xr3:uid="{356BD284-A47E-421B-88B0-C83969ADE8AB}" name="Column13186"/>
    <tableColumn id="13187" xr3:uid="{B36E76CE-941B-478B-B1CE-08CB66E90FFB}" name="Column13187"/>
    <tableColumn id="13188" xr3:uid="{626FEE38-4D8B-4118-B92C-A5CB0B8D580A}" name="Column13188"/>
    <tableColumn id="13189" xr3:uid="{2E163552-3AD2-48FA-9186-BD7CFEA29970}" name="Column13189"/>
    <tableColumn id="13190" xr3:uid="{B2DE65A7-90B2-409A-BD0C-9F6AAE815917}" name="Column13190"/>
    <tableColumn id="13191" xr3:uid="{2A334BFD-43C6-41B4-9337-ABDECD8847F0}" name="Column13191"/>
    <tableColumn id="13192" xr3:uid="{A622A2A8-A768-4176-A91A-6818D4E8602B}" name="Column13192"/>
    <tableColumn id="13193" xr3:uid="{0CBA01FA-D419-4275-86C2-DB17F13BC94B}" name="Column13193"/>
    <tableColumn id="13194" xr3:uid="{EBC7FA08-C29C-4B93-8FA3-FF0B435E4609}" name="Column13194"/>
    <tableColumn id="13195" xr3:uid="{7C367EED-D956-4436-87D2-A173FD01BBAA}" name="Column13195"/>
    <tableColumn id="13196" xr3:uid="{1BD23D39-D3B6-42A9-95CF-779FC39A1E88}" name="Column13196"/>
    <tableColumn id="13197" xr3:uid="{3DB6625F-68E3-428A-B5E3-6947FFE04F2D}" name="Column13197"/>
    <tableColumn id="13198" xr3:uid="{976EC841-6EB6-47F6-8951-1F1BAD7F016C}" name="Column13198"/>
    <tableColumn id="13199" xr3:uid="{A12053BD-1F93-4E06-8529-B11C38FBAB31}" name="Column13199"/>
    <tableColumn id="13200" xr3:uid="{A4D62385-479B-4151-8911-105CABACB762}" name="Column13200"/>
    <tableColumn id="13201" xr3:uid="{6BCE1C93-500A-4613-8477-9E1314E92E9C}" name="Column13201"/>
    <tableColumn id="13202" xr3:uid="{3CF9DF7E-EB9B-4A36-B3A9-E0AC3F6DB375}" name="Column13202"/>
    <tableColumn id="13203" xr3:uid="{EF70FEAC-65AB-49F5-A74A-46FA324A1F72}" name="Column13203"/>
    <tableColumn id="13204" xr3:uid="{ABD09B93-AA00-49FB-BD3E-6E9E62967691}" name="Column13204"/>
    <tableColumn id="13205" xr3:uid="{D936A6EE-B000-4E61-81AB-82574FEF740E}" name="Column13205"/>
    <tableColumn id="13206" xr3:uid="{F23CBA6E-0FEB-403A-B98D-7A2876838FD9}" name="Column13206"/>
    <tableColumn id="13207" xr3:uid="{385EF7C2-5D2C-4F05-96BD-EFE31BBBC6F6}" name="Column13207"/>
    <tableColumn id="13208" xr3:uid="{92941CF6-9678-43B8-8D1C-FBA661273653}" name="Column13208"/>
    <tableColumn id="13209" xr3:uid="{ADD9A3B0-ADAB-45AA-8E55-4D98A7139B87}" name="Column13209"/>
    <tableColumn id="13210" xr3:uid="{9C11A64B-3D31-43A9-AA1B-28D3E7CE319C}" name="Column13210"/>
    <tableColumn id="13211" xr3:uid="{E0EFFC3F-1143-4A80-BBC0-0FF7F2359CAA}" name="Column13211"/>
    <tableColumn id="13212" xr3:uid="{A11C5783-B65F-42C2-A9FB-1F287B0CEDB3}" name="Column13212"/>
    <tableColumn id="13213" xr3:uid="{FE0DBAF5-3B34-4F8D-9F1E-39852D0232EA}" name="Column13213"/>
    <tableColumn id="13214" xr3:uid="{BC764F74-5F94-45B9-909D-F2C145F7536F}" name="Column13214"/>
    <tableColumn id="13215" xr3:uid="{635C456B-A10E-4E6E-8DA3-F71E8E130609}" name="Column13215"/>
    <tableColumn id="13216" xr3:uid="{EFD6C807-340E-4C3E-9B1F-88F46BC2E499}" name="Column13216"/>
    <tableColumn id="13217" xr3:uid="{B0ADA764-4491-4B31-9A72-A8492F7E3688}" name="Column13217"/>
    <tableColumn id="13218" xr3:uid="{42DEB179-0C12-43A3-805C-F0F4FB1AD79E}" name="Column13218"/>
    <tableColumn id="13219" xr3:uid="{568B04F5-69FE-4B55-A658-81A10002978E}" name="Column13219"/>
    <tableColumn id="13220" xr3:uid="{47B76563-AB5F-43AC-A743-337AC272E474}" name="Column13220"/>
    <tableColumn id="13221" xr3:uid="{AA457BBB-6E66-496A-BE6D-7EC9D615C96E}" name="Column13221"/>
    <tableColumn id="13222" xr3:uid="{153C2E72-2B16-4998-8F32-62FD175ACA9E}" name="Column13222"/>
    <tableColumn id="13223" xr3:uid="{1C619B25-4341-474E-971B-62030F91175C}" name="Column13223"/>
    <tableColumn id="13224" xr3:uid="{522DCA9B-4D1D-488A-8312-9BF19281100F}" name="Column13224"/>
    <tableColumn id="13225" xr3:uid="{FFBD0C48-DA3F-48B5-8EF2-982BBB66A18C}" name="Column13225"/>
    <tableColumn id="13226" xr3:uid="{493DF0A8-F89E-4340-9CCC-AC8C1C8A6847}" name="Column13226"/>
    <tableColumn id="13227" xr3:uid="{52C58D08-4DC6-4F27-9551-830ACE233776}" name="Column13227"/>
    <tableColumn id="13228" xr3:uid="{741B1C08-4837-47E0-9AB6-BFED6193D804}" name="Column13228"/>
    <tableColumn id="13229" xr3:uid="{5B6311C6-2C48-4858-8405-A5828FAC8B72}" name="Column13229"/>
    <tableColumn id="13230" xr3:uid="{CCFC2998-ABCF-42BB-B980-A69BE7CABBA3}" name="Column13230"/>
    <tableColumn id="13231" xr3:uid="{3D8784AF-96CD-4F6E-8EEA-6A6A276593CA}" name="Column13231"/>
    <tableColumn id="13232" xr3:uid="{C9955B79-C360-4DB0-9247-F2B593EC8437}" name="Column13232"/>
    <tableColumn id="13233" xr3:uid="{01B5D1F5-F710-48BE-84DE-9322F0E1A0CE}" name="Column13233"/>
    <tableColumn id="13234" xr3:uid="{0021BA5E-3F00-45EE-83C1-38857D463B4D}" name="Column13234"/>
    <tableColumn id="13235" xr3:uid="{E0646239-F191-42BF-80D7-001526573BB0}" name="Column13235"/>
    <tableColumn id="13236" xr3:uid="{DA297B11-92F3-4A1E-A1FC-58C3598ED6CB}" name="Column13236"/>
    <tableColumn id="13237" xr3:uid="{E189A8DF-1C1C-42FD-8A20-C79958F2DC71}" name="Column13237"/>
    <tableColumn id="13238" xr3:uid="{3BC36E9E-AE44-41BA-875F-42D545A33C45}" name="Column13238"/>
    <tableColumn id="13239" xr3:uid="{1C9CC59A-264C-4E60-A3EA-DFAD5CA6186F}" name="Column13239"/>
    <tableColumn id="13240" xr3:uid="{CE1FB275-3399-4E0D-B4A0-CC8FA1AF35EF}" name="Column13240"/>
    <tableColumn id="13241" xr3:uid="{FCB36637-F043-42FE-A5C6-52C24559FCE1}" name="Column13241"/>
    <tableColumn id="13242" xr3:uid="{CA4A3AD6-BB75-46C8-BAD8-2BFACE20B903}" name="Column13242"/>
    <tableColumn id="13243" xr3:uid="{7D693728-4AD5-4C0D-AA30-940F91224023}" name="Column13243"/>
    <tableColumn id="13244" xr3:uid="{596286F8-6B17-4206-BA45-12B137601F10}" name="Column13244"/>
    <tableColumn id="13245" xr3:uid="{DB13E7E0-33BB-4283-8563-ECBEB9A93D31}" name="Column13245"/>
    <tableColumn id="13246" xr3:uid="{381BEBD5-1790-4BFF-AC90-B918CB0AC83B}" name="Column13246"/>
    <tableColumn id="13247" xr3:uid="{FC22BD9B-29B4-42A2-BDDE-036F9A9B716E}" name="Column13247"/>
    <tableColumn id="13248" xr3:uid="{FFE6F62E-D9B2-443D-979F-E29F49DA7F9F}" name="Column13248"/>
    <tableColumn id="13249" xr3:uid="{4DB6868F-3D99-43A1-9BC1-848150F347AF}" name="Column13249"/>
    <tableColumn id="13250" xr3:uid="{FA04223D-3346-4BFC-BFF3-7E4A95D529DC}" name="Column13250"/>
    <tableColumn id="13251" xr3:uid="{4738720D-F4AB-4084-B293-BDCF7BD9444C}" name="Column13251"/>
    <tableColumn id="13252" xr3:uid="{91E4B78E-840A-4E9C-80E9-4E04D8AD1485}" name="Column13252"/>
    <tableColumn id="13253" xr3:uid="{C12716BF-FDCA-4E30-B556-D937D6CC2DFA}" name="Column13253"/>
    <tableColumn id="13254" xr3:uid="{8E98EF51-DC25-4677-9B60-3AF474813887}" name="Column13254"/>
    <tableColumn id="13255" xr3:uid="{D0C06185-7B37-4DC1-AEC1-4D22C3DFFC65}" name="Column13255"/>
    <tableColumn id="13256" xr3:uid="{3280DEF8-94B6-4791-AFB2-A1426C5B576C}" name="Column13256"/>
    <tableColumn id="13257" xr3:uid="{F1595441-B3F8-408C-938E-48158716B5E0}" name="Column13257"/>
    <tableColumn id="13258" xr3:uid="{9F37572D-337A-4AD9-970C-7C38DEC27706}" name="Column13258"/>
    <tableColumn id="13259" xr3:uid="{DA9AAA8C-F248-401D-BD32-A516E36525CC}" name="Column13259"/>
    <tableColumn id="13260" xr3:uid="{4D705275-6353-4E77-B102-290786869BA2}" name="Column13260"/>
    <tableColumn id="13261" xr3:uid="{8EB10765-2C5D-4FCF-BE32-F97E165A0CF2}" name="Column13261"/>
    <tableColumn id="13262" xr3:uid="{64E3E1D0-2B5C-4B7C-B7DF-FAE69A994597}" name="Column13262"/>
    <tableColumn id="13263" xr3:uid="{1C57599F-6999-4964-B1DC-E8813584F396}" name="Column13263"/>
    <tableColumn id="13264" xr3:uid="{FAA723D5-4D03-465D-A6B3-161294D29070}" name="Column13264"/>
    <tableColumn id="13265" xr3:uid="{469B8255-55D5-4C76-8F03-7E2E5D8BCDD1}" name="Column13265"/>
    <tableColumn id="13266" xr3:uid="{B46C6690-B5FC-4A27-975C-1F4F44A7D9BE}" name="Column13266"/>
    <tableColumn id="13267" xr3:uid="{77004995-DCF7-46CD-AD65-DB0401F15B54}" name="Column13267"/>
    <tableColumn id="13268" xr3:uid="{8776D569-BFAE-494D-86EB-EF325F16F541}" name="Column13268"/>
    <tableColumn id="13269" xr3:uid="{6011523A-537F-4899-9358-7B3350C3D580}" name="Column13269"/>
    <tableColumn id="13270" xr3:uid="{BFD8281D-0A46-492E-97F9-2F063C89074E}" name="Column13270"/>
    <tableColumn id="13271" xr3:uid="{CDBF50E7-2E62-427E-9081-9984AB96FE06}" name="Column13271"/>
    <tableColumn id="13272" xr3:uid="{DCCF26EA-F68A-4094-A988-702A2C77EBBC}" name="Column13272"/>
    <tableColumn id="13273" xr3:uid="{99959AD9-AE12-44FA-9286-7FF972366791}" name="Column13273"/>
    <tableColumn id="13274" xr3:uid="{3E8E8EB6-CE56-442B-A244-840749831C83}" name="Column13274"/>
    <tableColumn id="13275" xr3:uid="{A22DF1D3-849D-4EE8-9FC5-87B0CC3378FD}" name="Column13275"/>
    <tableColumn id="13276" xr3:uid="{19EF2A53-E621-4BAA-93AE-A88CCF24F7CC}" name="Column13276"/>
    <tableColumn id="13277" xr3:uid="{E25D1DC9-5AF3-44B7-8162-802A9D5001E2}" name="Column13277"/>
    <tableColumn id="13278" xr3:uid="{772D4FF5-747D-40A5-A204-F292AA3CF8BE}" name="Column13278"/>
    <tableColumn id="13279" xr3:uid="{FA6D001B-254D-41EB-B283-C7A4AF8C55EB}" name="Column13279"/>
    <tableColumn id="13280" xr3:uid="{3C2BA355-6AD3-4611-9B36-04940079BB74}" name="Column13280"/>
    <tableColumn id="13281" xr3:uid="{21A4BD22-EABC-4D51-9DCB-8A6E85A046BE}" name="Column13281"/>
    <tableColumn id="13282" xr3:uid="{041640B0-91B0-4166-8B4E-9BA6A111A9F6}" name="Column13282"/>
    <tableColumn id="13283" xr3:uid="{1794B743-57F1-41B5-85DE-6EFB062CD61D}" name="Column13283"/>
    <tableColumn id="13284" xr3:uid="{F888D4FA-1D2F-40D1-AA0C-2348B8D56F9D}" name="Column13284"/>
    <tableColumn id="13285" xr3:uid="{A7FCD1EA-0957-4222-B7A2-613F73E3026C}" name="Column13285"/>
    <tableColumn id="13286" xr3:uid="{2A7FCD54-B8CA-4821-B06C-BF945F6AB55F}" name="Column13286"/>
    <tableColumn id="13287" xr3:uid="{3C1FDA05-DE38-4FE3-80EF-54B43FCAB763}" name="Column13287"/>
    <tableColumn id="13288" xr3:uid="{94A863FA-A879-4A01-8CDF-41013E2FE2CB}" name="Column13288"/>
    <tableColumn id="13289" xr3:uid="{16CAD7D0-C4CB-4D01-B05C-05F54EDB2F3A}" name="Column13289"/>
    <tableColumn id="13290" xr3:uid="{4012DE57-40D6-475A-BB95-032B59D99374}" name="Column13290"/>
    <tableColumn id="13291" xr3:uid="{4DA58039-4E0A-4284-A0D0-92466D7D323E}" name="Column13291"/>
    <tableColumn id="13292" xr3:uid="{DCAE7DA9-D97A-4926-AD07-CC75FF8336D7}" name="Column13292"/>
    <tableColumn id="13293" xr3:uid="{73094814-47CE-4394-BF6D-842D86DA398D}" name="Column13293"/>
    <tableColumn id="13294" xr3:uid="{254FFDA0-4457-426F-8B7A-C540A90EC3B0}" name="Column13294"/>
    <tableColumn id="13295" xr3:uid="{9DA81DE8-BEA3-4C96-B13E-29E1C470D46B}" name="Column13295"/>
    <tableColumn id="13296" xr3:uid="{0414D354-EDE7-4F94-9CEB-12CAE6C58026}" name="Column13296"/>
    <tableColumn id="13297" xr3:uid="{DD6F03FD-D837-4080-9352-E49F229168D9}" name="Column13297"/>
    <tableColumn id="13298" xr3:uid="{F47AEF58-9809-44D6-BA80-2C578D466FF2}" name="Column13298"/>
    <tableColumn id="13299" xr3:uid="{8B2FC2A7-B1C9-4C79-9A8B-E773EC2751DF}" name="Column13299"/>
    <tableColumn id="13300" xr3:uid="{442F3DFD-4ACB-42A2-8809-FC598BD84F38}" name="Column13300"/>
    <tableColumn id="13301" xr3:uid="{3014E6F6-407B-4AE5-BD23-40B9BE5118AF}" name="Column13301"/>
    <tableColumn id="13302" xr3:uid="{56A38529-48BF-4DFD-BBC1-9F64EEA96B2D}" name="Column13302"/>
    <tableColumn id="13303" xr3:uid="{FF1EBFD3-C464-461A-B575-7D244F1FE2C3}" name="Column13303"/>
    <tableColumn id="13304" xr3:uid="{27FABE37-8BE5-43BB-9335-859BFB0CCF9C}" name="Column13304"/>
    <tableColumn id="13305" xr3:uid="{3D9530A0-727D-46B3-9956-5A57E37F0F52}" name="Column13305"/>
    <tableColumn id="13306" xr3:uid="{19E56689-D1C9-4E1B-8CFB-65BD86E22687}" name="Column13306"/>
    <tableColumn id="13307" xr3:uid="{80AF1846-A87B-49BA-9BD1-D0BE050A1A41}" name="Column13307"/>
    <tableColumn id="13308" xr3:uid="{FE2B3B06-DB89-4283-A4E6-55E2D7373715}" name="Column13308"/>
    <tableColumn id="13309" xr3:uid="{00091BC4-4E33-4273-A633-9E1C04A07E80}" name="Column13309"/>
    <tableColumn id="13310" xr3:uid="{2E4B9C3C-6806-4874-9049-38A67B6DE612}" name="Column13310"/>
    <tableColumn id="13311" xr3:uid="{A0C75C8F-7065-4B2E-B6A7-38F6519488F2}" name="Column13311"/>
    <tableColumn id="13312" xr3:uid="{8D6A2FA2-72E4-4670-AA85-A54241428E97}" name="Column13312"/>
    <tableColumn id="13313" xr3:uid="{9FBCE0CD-D8BD-4D0C-A92A-88ADACDAD9DC}" name="Column13313"/>
    <tableColumn id="13314" xr3:uid="{4C0B4736-3BDD-40C8-AD11-F4BCC44BD67C}" name="Column13314"/>
    <tableColumn id="13315" xr3:uid="{BF3AFFFC-6ACF-40E3-8CF8-1E8E8A22C122}" name="Column13315"/>
    <tableColumn id="13316" xr3:uid="{15FCB18C-1C13-417C-9EF8-7F828BE7086D}" name="Column13316"/>
    <tableColumn id="13317" xr3:uid="{C1EE4993-7B93-44FC-BAAE-0AC588CDEB3E}" name="Column13317"/>
    <tableColumn id="13318" xr3:uid="{2718307E-FAFE-44FE-BE6E-64960681D9E5}" name="Column13318"/>
    <tableColumn id="13319" xr3:uid="{8D37A3E7-7C7E-4488-A9CD-2676DEACA081}" name="Column13319"/>
    <tableColumn id="13320" xr3:uid="{0F256E4F-A329-4889-B552-7E2C294386F7}" name="Column13320"/>
    <tableColumn id="13321" xr3:uid="{21C6B63D-651E-41F6-B3C1-6AD482C1D4DA}" name="Column13321"/>
    <tableColumn id="13322" xr3:uid="{9382A2E6-3717-46B8-BFF8-AA495FE52111}" name="Column13322"/>
    <tableColumn id="13323" xr3:uid="{5103AC4C-6EC1-4ECF-B721-EB98E9CA12A7}" name="Column13323"/>
    <tableColumn id="13324" xr3:uid="{57402EF2-DFB0-4DFA-9077-C4AE68F62D48}" name="Column13324"/>
    <tableColumn id="13325" xr3:uid="{9764F762-D102-4A84-AA8A-DA236E5C89E8}" name="Column13325"/>
    <tableColumn id="13326" xr3:uid="{08616111-949D-41E4-A027-CC3A5A1CF2A2}" name="Column13326"/>
    <tableColumn id="13327" xr3:uid="{4CA41FBC-47A7-4425-B19D-93C65E532139}" name="Column13327"/>
    <tableColumn id="13328" xr3:uid="{3E0B3FE6-B3EE-4D84-9448-BC72F276EB07}" name="Column13328"/>
    <tableColumn id="13329" xr3:uid="{3EAA8E61-C592-497F-8831-E2E80B050E53}" name="Column13329"/>
    <tableColumn id="13330" xr3:uid="{A1103AD0-7990-4BA3-9503-F3F3F77EB964}" name="Column13330"/>
    <tableColumn id="13331" xr3:uid="{95D6038E-4A1E-4EAA-8343-6C7CD5E9C786}" name="Column13331"/>
    <tableColumn id="13332" xr3:uid="{24C80399-CB76-4DC8-AD9C-908B34D46CD4}" name="Column13332"/>
    <tableColumn id="13333" xr3:uid="{2EAA32BF-E46E-40D1-B2A5-C0E31E47B5A3}" name="Column13333"/>
    <tableColumn id="13334" xr3:uid="{842FD47C-8E30-4943-BFBE-D5B1E6D36607}" name="Column13334"/>
    <tableColumn id="13335" xr3:uid="{BA286B3D-28F0-4B0A-9121-4900A4655B88}" name="Column13335"/>
    <tableColumn id="13336" xr3:uid="{18DB4658-B3C9-4BDD-8748-8AD350387C16}" name="Column13336"/>
    <tableColumn id="13337" xr3:uid="{1B9633C6-E8C8-415F-93DF-584408C55E5F}" name="Column13337"/>
    <tableColumn id="13338" xr3:uid="{C499E55F-30EF-4D0C-B3CB-A8763E4D2866}" name="Column13338"/>
    <tableColumn id="13339" xr3:uid="{6C87C1D4-267F-4EFD-BCAD-6DEC601DC4A9}" name="Column13339"/>
    <tableColumn id="13340" xr3:uid="{41BE1F12-8C70-4BC7-BA4B-8182E7A50E50}" name="Column13340"/>
    <tableColumn id="13341" xr3:uid="{44EC1BC9-629B-422B-AB99-9CAB96EAC911}" name="Column13341"/>
    <tableColumn id="13342" xr3:uid="{9E073C52-6579-460E-B181-FDA7CDB9F4A6}" name="Column13342"/>
    <tableColumn id="13343" xr3:uid="{020EE8EE-52BE-497F-9BF6-A97B778603EB}" name="Column13343"/>
    <tableColumn id="13344" xr3:uid="{C2974EA8-5ADF-4206-9B05-D44305AE9355}" name="Column13344"/>
    <tableColumn id="13345" xr3:uid="{4D63C3AC-FDEB-4F29-8518-A21B718BBAC9}" name="Column13345"/>
    <tableColumn id="13346" xr3:uid="{50820FD6-E3BA-4F3E-815D-BF40ECAC9439}" name="Column13346"/>
    <tableColumn id="13347" xr3:uid="{E3096A83-E8E7-442C-AAD9-D003372E67F4}" name="Column13347"/>
    <tableColumn id="13348" xr3:uid="{092DACAB-A9A9-42D8-9F63-A1457984B5E4}" name="Column13348"/>
    <tableColumn id="13349" xr3:uid="{BA53E342-6631-4CE8-960E-1EA0516A3D72}" name="Column13349"/>
    <tableColumn id="13350" xr3:uid="{F645C4DE-D4F8-44D0-A991-F1E0BF71BB94}" name="Column13350"/>
    <tableColumn id="13351" xr3:uid="{0EEE5871-9FD9-4414-8D2E-3F1A0D70336C}" name="Column13351"/>
    <tableColumn id="13352" xr3:uid="{B4BF08B8-CC56-484C-82F5-6DF20829EC69}" name="Column13352"/>
    <tableColumn id="13353" xr3:uid="{2666CBFD-324E-4B19-ACBA-C25A6E89CD54}" name="Column13353"/>
    <tableColumn id="13354" xr3:uid="{EC353B10-53B3-4938-989E-374C69D0EF2C}" name="Column13354"/>
    <tableColumn id="13355" xr3:uid="{F4817E1F-1471-471B-BC32-4AD82C13A594}" name="Column13355"/>
    <tableColumn id="13356" xr3:uid="{0EB52D6B-A415-4749-8F6B-22E78A2D5F09}" name="Column13356"/>
    <tableColumn id="13357" xr3:uid="{8FA969D8-64F2-4DB1-95F4-C0701EFFAF1C}" name="Column13357"/>
    <tableColumn id="13358" xr3:uid="{D4F4C47A-C9D3-4126-AFF2-696916598015}" name="Column13358"/>
    <tableColumn id="13359" xr3:uid="{F1B63AF5-04DA-465A-B720-BDF4ED7BB0AD}" name="Column13359"/>
    <tableColumn id="13360" xr3:uid="{9C8BD269-2373-4D4B-87F1-FF1BFD6C7DC1}" name="Column13360"/>
    <tableColumn id="13361" xr3:uid="{D8D08D4B-AA90-4131-A492-C5FC9CD5FB9E}" name="Column13361"/>
    <tableColumn id="13362" xr3:uid="{2723C3AA-CA3D-45F7-8B65-F5094C238F5A}" name="Column13362"/>
    <tableColumn id="13363" xr3:uid="{40F0667A-A4B7-4067-95B7-A34853AE6F3A}" name="Column13363"/>
    <tableColumn id="13364" xr3:uid="{767283B0-289C-43DD-B942-E6D806003C30}" name="Column13364"/>
    <tableColumn id="13365" xr3:uid="{DC12F1CB-27DB-49F3-8F4A-01E99819333B}" name="Column13365"/>
    <tableColumn id="13366" xr3:uid="{504DBB7C-A673-4FD0-B499-CD7016C49077}" name="Column13366"/>
    <tableColumn id="13367" xr3:uid="{24B2FA40-DF48-4E82-A193-9D52764CF7C7}" name="Column13367"/>
    <tableColumn id="13368" xr3:uid="{0BC4580A-72EC-4E5F-92F6-F7B3FEDF042A}" name="Column13368"/>
    <tableColumn id="13369" xr3:uid="{33FFAD25-C31E-4AF0-9F0B-5D82D3DAC078}" name="Column13369"/>
    <tableColumn id="13370" xr3:uid="{843898B9-0910-4599-9FA2-47B3E3FE2E45}" name="Column13370"/>
    <tableColumn id="13371" xr3:uid="{A6B320F0-FB95-40F0-ABC9-B322F29FF13A}" name="Column13371"/>
    <tableColumn id="13372" xr3:uid="{E642F1A8-A643-4724-94A7-09420EBDF137}" name="Column13372"/>
    <tableColumn id="13373" xr3:uid="{F2AF4D47-B8B8-4AFD-964E-119D254E9693}" name="Column13373"/>
    <tableColumn id="13374" xr3:uid="{EBA42B89-0402-4A04-B8CF-436E5B5ABB61}" name="Column13374"/>
    <tableColumn id="13375" xr3:uid="{8C4856EB-7A0A-4632-A929-58A280BC5C9D}" name="Column13375"/>
    <tableColumn id="13376" xr3:uid="{6199F543-150E-4508-A9B1-F847BAE75142}" name="Column13376"/>
    <tableColumn id="13377" xr3:uid="{0002FBA4-AB9B-4E65-8882-31EB77C6F6C6}" name="Column13377"/>
    <tableColumn id="13378" xr3:uid="{3883F6B5-F922-4360-92C5-971E7EB4308B}" name="Column13378"/>
    <tableColumn id="13379" xr3:uid="{869EBACC-6526-480E-A95E-86BEB2B7480F}" name="Column13379"/>
    <tableColumn id="13380" xr3:uid="{45BAD458-7F00-47CF-B2F9-BA4853E1E83A}" name="Column13380"/>
    <tableColumn id="13381" xr3:uid="{7591345B-3EE1-44F9-BDCC-E880DF2689A4}" name="Column13381"/>
    <tableColumn id="13382" xr3:uid="{EBC4A074-B1CD-463A-9DAF-F110FA05511E}" name="Column13382"/>
    <tableColumn id="13383" xr3:uid="{841681E3-8912-42C2-948E-AC14B8505250}" name="Column13383"/>
    <tableColumn id="13384" xr3:uid="{72BF3E27-10C4-47BA-B5D5-070D96C82D1D}" name="Column13384"/>
    <tableColumn id="13385" xr3:uid="{CFD5F2CF-E7F3-4697-ADF0-8F63BA5A2964}" name="Column13385"/>
    <tableColumn id="13386" xr3:uid="{9BEDB3B6-2C92-4C2E-836E-325CCCDD7499}" name="Column13386"/>
    <tableColumn id="13387" xr3:uid="{7B599AEA-CCE1-4448-B013-689D0998B8BE}" name="Column13387"/>
    <tableColumn id="13388" xr3:uid="{394C822B-9DB9-4EAE-8CB9-C815EAB5BBFF}" name="Column13388"/>
    <tableColumn id="13389" xr3:uid="{5FB072AF-1FB3-4423-B55C-A47928FE12C0}" name="Column13389"/>
    <tableColumn id="13390" xr3:uid="{D8A6EF65-3952-451F-811D-6413E277F90D}" name="Column13390"/>
    <tableColumn id="13391" xr3:uid="{1CBDC766-A792-4699-B61C-69D907187737}" name="Column13391"/>
    <tableColumn id="13392" xr3:uid="{9BA3A2E6-4F96-4D2B-8247-0E8D0B10CB3E}" name="Column13392"/>
    <tableColumn id="13393" xr3:uid="{C1B89F2A-E962-48BB-8308-995AA1E92DAD}" name="Column13393"/>
    <tableColumn id="13394" xr3:uid="{750B1B52-8C01-422F-AED8-AFE0EA197566}" name="Column13394"/>
    <tableColumn id="13395" xr3:uid="{8CC354F2-F073-43E3-849D-0395B39028D8}" name="Column13395"/>
    <tableColumn id="13396" xr3:uid="{398DB9FC-0379-4F7C-823E-E8CA4C56B3F8}" name="Column13396"/>
    <tableColumn id="13397" xr3:uid="{60B0BE21-8FE1-4752-8B68-06B6943055CD}" name="Column13397"/>
    <tableColumn id="13398" xr3:uid="{382D867E-1209-45EE-80D4-DF21DB0F41C5}" name="Column13398"/>
    <tableColumn id="13399" xr3:uid="{A564E3C2-5482-4C92-B09E-1A1EB5850203}" name="Column13399"/>
    <tableColumn id="13400" xr3:uid="{41E5DB90-69C9-4016-827B-599AB38CE7E6}" name="Column13400"/>
    <tableColumn id="13401" xr3:uid="{C07F43E1-6AC5-4794-98D2-D8D9C1A6041C}" name="Column13401"/>
    <tableColumn id="13402" xr3:uid="{25DCE1C0-0926-4ABE-8FBB-DEF6E3B7A134}" name="Column13402"/>
    <tableColumn id="13403" xr3:uid="{5171B05D-4738-4105-BAA9-D256F194A7B8}" name="Column13403"/>
    <tableColumn id="13404" xr3:uid="{034D333A-5EDE-414D-91A1-8A281D5E254F}" name="Column13404"/>
    <tableColumn id="13405" xr3:uid="{F195FE10-E860-41FB-9027-523440BA04CF}" name="Column13405"/>
    <tableColumn id="13406" xr3:uid="{0520CA73-6CCA-432A-867F-C763BF0615D7}" name="Column13406"/>
    <tableColumn id="13407" xr3:uid="{7A94D406-ABD5-4426-9D4C-E18BB4E70107}" name="Column13407"/>
    <tableColumn id="13408" xr3:uid="{15E44E56-CB8F-4C81-BDFF-2BD5B8152511}" name="Column13408"/>
    <tableColumn id="13409" xr3:uid="{7DF6B8B8-EDA9-4D13-9E72-4C43F10E5C5C}" name="Column13409"/>
    <tableColumn id="13410" xr3:uid="{2ABC9ADB-FDC9-4323-95A4-A127C251B680}" name="Column13410"/>
    <tableColumn id="13411" xr3:uid="{6F9867E1-F436-4B9A-8353-2EEC02738462}" name="Column13411"/>
    <tableColumn id="13412" xr3:uid="{B12885A9-9A93-412D-803C-46337C69B304}" name="Column13412"/>
    <tableColumn id="13413" xr3:uid="{88C7F8B1-EC52-4DE1-ABBC-D726686D4115}" name="Column13413"/>
    <tableColumn id="13414" xr3:uid="{3A5440DA-E25C-4F3D-80E3-55785C012CB9}" name="Column13414"/>
    <tableColumn id="13415" xr3:uid="{39BCB54B-D7EE-4780-B480-99C04EB9AAED}" name="Column13415"/>
    <tableColumn id="13416" xr3:uid="{B849171F-8850-47D5-9003-5677FE5CD59B}" name="Column13416"/>
    <tableColumn id="13417" xr3:uid="{2EDD6772-75E3-44D0-9A4F-93F3099A880A}" name="Column13417"/>
    <tableColumn id="13418" xr3:uid="{3A5FC694-45FC-4F4F-B6F1-10034397CC78}" name="Column13418"/>
    <tableColumn id="13419" xr3:uid="{08361A1A-0ECC-4F0C-86CF-F940FAA0CFD1}" name="Column13419"/>
    <tableColumn id="13420" xr3:uid="{702A773F-2D00-4FE9-B7FF-A4CED6BA7950}" name="Column13420"/>
    <tableColumn id="13421" xr3:uid="{99DFA83B-8F2C-40C3-B681-6FA6FB43AE88}" name="Column13421"/>
    <tableColumn id="13422" xr3:uid="{B8500A81-775E-4895-82B4-2C8DBD305410}" name="Column13422"/>
    <tableColumn id="13423" xr3:uid="{80584BF8-2C7C-42F2-9AF7-3BA24BD4353C}" name="Column13423"/>
    <tableColumn id="13424" xr3:uid="{23B85C51-6E66-499C-B834-C0FA2CFE2E0C}" name="Column13424"/>
    <tableColumn id="13425" xr3:uid="{9976FB06-4A86-4E6D-A21D-2FC07E7C07DD}" name="Column13425"/>
    <tableColumn id="13426" xr3:uid="{B74D509D-FA66-4A42-8233-87021472CF37}" name="Column13426"/>
    <tableColumn id="13427" xr3:uid="{29DF77E3-D01F-43F3-BD35-C16FC4DF72E6}" name="Column13427"/>
    <tableColumn id="13428" xr3:uid="{902199FB-509C-48D8-AAE3-B3ACE627E13D}" name="Column13428"/>
    <tableColumn id="13429" xr3:uid="{49C87289-0D6C-4928-A4A8-31718A915510}" name="Column13429"/>
    <tableColumn id="13430" xr3:uid="{727C8DE8-F52B-4E8B-AB30-37D62DF1C134}" name="Column13430"/>
    <tableColumn id="13431" xr3:uid="{6B1F68B7-745A-4BE0-A933-A9E7A2027FF0}" name="Column13431"/>
    <tableColumn id="13432" xr3:uid="{B4771CD5-3FBD-48F8-807D-1CEF55D6AA6D}" name="Column13432"/>
    <tableColumn id="13433" xr3:uid="{C25CB21E-6488-45A6-9223-B45AEF7ADE83}" name="Column13433"/>
    <tableColumn id="13434" xr3:uid="{CE252D77-9319-4842-B5A9-D50E42CAEAC1}" name="Column13434"/>
    <tableColumn id="13435" xr3:uid="{DBB17206-57EA-4D4C-B699-F73F46DD1533}" name="Column13435"/>
    <tableColumn id="13436" xr3:uid="{FF7101C7-E47B-48B8-99B8-2F38B5D8C711}" name="Column13436"/>
    <tableColumn id="13437" xr3:uid="{3EF473C5-FC5B-4145-A5E9-117900C939AE}" name="Column13437"/>
    <tableColumn id="13438" xr3:uid="{0E06CD5A-D28B-48B4-B851-A8477EF5A700}" name="Column13438"/>
    <tableColumn id="13439" xr3:uid="{C7A22861-36D0-4984-B17F-6BED2416ABBC}" name="Column13439"/>
    <tableColumn id="13440" xr3:uid="{BBE9B992-AE1B-4495-8F4A-3D78CCC582D5}" name="Column13440"/>
    <tableColumn id="13441" xr3:uid="{7C0221D0-75B2-4077-92E5-AD41DA527F2F}" name="Column13441"/>
    <tableColumn id="13442" xr3:uid="{CFCCDDA2-2306-4691-8B2D-1C8C025F7DBA}" name="Column13442"/>
    <tableColumn id="13443" xr3:uid="{35656D14-C571-4D0D-9228-90F9FC768FF6}" name="Column13443"/>
    <tableColumn id="13444" xr3:uid="{488907EB-4762-4BED-8B84-C98612B1269E}" name="Column13444"/>
    <tableColumn id="13445" xr3:uid="{22063404-EB22-4536-8A55-C2F800041D30}" name="Column13445"/>
    <tableColumn id="13446" xr3:uid="{F4B8AFFA-DC9F-40FF-82F3-5261E30566D8}" name="Column13446"/>
    <tableColumn id="13447" xr3:uid="{9A25E80E-6A4B-4DD5-AB8B-B1CA3840CC5D}" name="Column13447"/>
    <tableColumn id="13448" xr3:uid="{C9FD2917-1B15-469D-B68B-748FEE50400F}" name="Column13448"/>
    <tableColumn id="13449" xr3:uid="{2B1DFE5E-E440-4C9F-A859-14907BD9F16F}" name="Column13449"/>
    <tableColumn id="13450" xr3:uid="{41E7664B-E7B5-475E-9205-3AD701145CD9}" name="Column13450"/>
    <tableColumn id="13451" xr3:uid="{1A56154B-3D6C-441E-858F-F51AF4A4745F}" name="Column13451"/>
    <tableColumn id="13452" xr3:uid="{9E523692-A524-4391-BD5E-439A9AB23C6A}" name="Column13452"/>
    <tableColumn id="13453" xr3:uid="{652EA406-0537-4122-917E-3FCA447C2FCE}" name="Column13453"/>
    <tableColumn id="13454" xr3:uid="{139E9B5B-801F-44A4-91AD-A0DF865647D6}" name="Column13454"/>
    <tableColumn id="13455" xr3:uid="{B4D7EF45-0BF9-450C-B88D-9FE9C67F1C83}" name="Column13455"/>
    <tableColumn id="13456" xr3:uid="{3FB2EF35-A47B-4E1D-BA84-45C63811A09A}" name="Column13456"/>
    <tableColumn id="13457" xr3:uid="{E7429BF5-C451-40A3-AF12-E494513F0498}" name="Column13457"/>
    <tableColumn id="13458" xr3:uid="{5377C2A3-59AD-4994-B35A-1A15232B3FD5}" name="Column13458"/>
    <tableColumn id="13459" xr3:uid="{5D8FB70E-3656-478B-8E28-B4DDD24EA02F}" name="Column13459"/>
    <tableColumn id="13460" xr3:uid="{2B1C5001-F55B-4FC3-986D-E71AF2F01D4E}" name="Column13460"/>
    <tableColumn id="13461" xr3:uid="{321BEFFD-FC0A-4DD9-9759-4CDF3B50E71A}" name="Column13461"/>
    <tableColumn id="13462" xr3:uid="{51777E4E-402F-4E44-88E4-2FB11494C5C2}" name="Column13462"/>
    <tableColumn id="13463" xr3:uid="{6D0BF2F7-0684-44FC-AD44-35D4D5D34952}" name="Column13463"/>
    <tableColumn id="13464" xr3:uid="{4898673D-4F07-46CB-B129-4450ABEB6324}" name="Column13464"/>
    <tableColumn id="13465" xr3:uid="{73BC8D21-49DD-4FB2-969E-5839010F5512}" name="Column13465"/>
    <tableColumn id="13466" xr3:uid="{C109E038-0E28-4BBB-8F7C-B23E81354512}" name="Column13466"/>
    <tableColumn id="13467" xr3:uid="{01BA42E4-39FE-42A2-9554-34201FA912CF}" name="Column13467"/>
    <tableColumn id="13468" xr3:uid="{20CC419B-EDA4-4DAB-B226-B0BBDD086EFD}" name="Column13468"/>
    <tableColumn id="13469" xr3:uid="{41426542-7413-4D3B-A8D2-3A252405A582}" name="Column13469"/>
    <tableColumn id="13470" xr3:uid="{79D8A17D-51A4-4F91-B9DA-481E5D4340C0}" name="Column13470"/>
    <tableColumn id="13471" xr3:uid="{DFE0CB5D-CB8E-4598-B12F-58DE9B31D662}" name="Column13471"/>
    <tableColumn id="13472" xr3:uid="{ADA78AB2-2E34-4E78-9D81-B9ECDAE4949F}" name="Column13472"/>
    <tableColumn id="13473" xr3:uid="{A624261E-4CEC-45D9-95B5-C0FEED0E2E4E}" name="Column13473"/>
    <tableColumn id="13474" xr3:uid="{023A2AB7-254D-4A58-8AD3-2FE5C75E5559}" name="Column13474"/>
    <tableColumn id="13475" xr3:uid="{BFFBE7A7-D2E1-49E9-9A34-CC733BB9B48B}" name="Column13475"/>
    <tableColumn id="13476" xr3:uid="{126370C0-FDFE-41C9-AC45-FAB21E3EFD2F}" name="Column13476"/>
    <tableColumn id="13477" xr3:uid="{6A550D93-91B8-4B24-8518-AF0426AFDBEC}" name="Column13477"/>
    <tableColumn id="13478" xr3:uid="{3B0BFD3A-1E46-4C48-ABCF-1EFC45749A3B}" name="Column13478"/>
    <tableColumn id="13479" xr3:uid="{5857448C-006D-4612-9001-2FFEC50C2406}" name="Column13479"/>
    <tableColumn id="13480" xr3:uid="{1CEEBB95-DD91-4095-8778-810514EEC0BA}" name="Column13480"/>
    <tableColumn id="13481" xr3:uid="{9B2C1A56-569C-4048-8A09-3F34A5696E28}" name="Column13481"/>
    <tableColumn id="13482" xr3:uid="{08350BD8-9C89-4FE5-B66F-D419BE8E82DB}" name="Column13482"/>
    <tableColumn id="13483" xr3:uid="{DEF88D83-CEB0-491E-94CF-E9CB577B0824}" name="Column13483"/>
    <tableColumn id="13484" xr3:uid="{FD7FB703-3554-4354-A923-C3958A271D00}" name="Column13484"/>
    <tableColumn id="13485" xr3:uid="{E3074205-6F47-4680-92FB-246243CB3D04}" name="Column13485"/>
    <tableColumn id="13486" xr3:uid="{7358C433-CE23-4140-BEC7-02495516EFE5}" name="Column13486"/>
    <tableColumn id="13487" xr3:uid="{6E520A23-55D7-4967-B787-BDB857A5C31B}" name="Column13487"/>
    <tableColumn id="13488" xr3:uid="{231CD5AD-0077-40F7-A757-DBC06AD04FC8}" name="Column13488"/>
    <tableColumn id="13489" xr3:uid="{26441AD2-111B-42C7-9DD9-BB6093C9A96A}" name="Column13489"/>
    <tableColumn id="13490" xr3:uid="{F549CCF6-AB6C-4B87-AC1D-CC87EB67BB4D}" name="Column13490"/>
    <tableColumn id="13491" xr3:uid="{B32A1719-7552-4638-89FD-C7E661D9FCA2}" name="Column13491"/>
    <tableColumn id="13492" xr3:uid="{F6813B88-5127-4D14-B060-B83F4DFE80DC}" name="Column13492"/>
    <tableColumn id="13493" xr3:uid="{E394D243-14F9-4B8A-A2E0-FFB92F2090B7}" name="Column13493"/>
    <tableColumn id="13494" xr3:uid="{CC1F49B1-DBC3-4581-B536-25481CDD0A00}" name="Column13494"/>
    <tableColumn id="13495" xr3:uid="{A6E531CA-F50E-434E-A495-E93C4CE08E87}" name="Column13495"/>
    <tableColumn id="13496" xr3:uid="{DC9892E5-9238-433A-9D28-A1EB9FA20B80}" name="Column13496"/>
    <tableColumn id="13497" xr3:uid="{0C44D9AD-A0A6-44F9-B44A-7251CDDE68D1}" name="Column13497"/>
    <tableColumn id="13498" xr3:uid="{FBE96E88-E686-45E2-9421-002DBE177E6E}" name="Column13498"/>
    <tableColumn id="13499" xr3:uid="{D5264214-BD3B-4F7A-AEE2-66CCB7461E8C}" name="Column13499"/>
    <tableColumn id="13500" xr3:uid="{45CD1111-4C96-400C-A05E-E451DFD84359}" name="Column13500"/>
    <tableColumn id="13501" xr3:uid="{61C3BEC5-C54F-4B35-A0E5-6CE45D7AE254}" name="Column13501"/>
    <tableColumn id="13502" xr3:uid="{0FC638A6-C804-4BA0-9271-ECA2251FA6F5}" name="Column13502"/>
    <tableColumn id="13503" xr3:uid="{7E7E5149-16B8-47DF-8BF7-F26B9FBA5F97}" name="Column13503"/>
    <tableColumn id="13504" xr3:uid="{D3489892-083F-4A5F-BC2E-DDFD1AFB1FC4}" name="Column13504"/>
    <tableColumn id="13505" xr3:uid="{673BD3D8-C57C-4489-BE66-A36E2AF5CC26}" name="Column13505"/>
    <tableColumn id="13506" xr3:uid="{0D8E4544-CBF1-4B97-AA85-21ECB26C85FF}" name="Column13506"/>
    <tableColumn id="13507" xr3:uid="{48D0419A-5394-4400-A1C5-76FB5ECC4DAC}" name="Column13507"/>
    <tableColumn id="13508" xr3:uid="{2777395C-9531-4A72-A501-70270EE7DC0A}" name="Column13508"/>
    <tableColumn id="13509" xr3:uid="{394547F1-DAF5-403B-9EA0-C61879149A4A}" name="Column13509"/>
    <tableColumn id="13510" xr3:uid="{E67F1A1D-ED6F-4EBC-947E-D4FE576A66C7}" name="Column13510"/>
    <tableColumn id="13511" xr3:uid="{98180A4B-9CD8-463A-AB9D-F28C6F788E36}" name="Column13511"/>
    <tableColumn id="13512" xr3:uid="{2B56AAE8-21F7-4472-BB6C-C273B683143C}" name="Column13512"/>
    <tableColumn id="13513" xr3:uid="{4270F398-11A5-437B-9A16-7EFFFFA69C6C}" name="Column13513"/>
    <tableColumn id="13514" xr3:uid="{F608A3C5-9FF0-4A89-8E29-5CD9C6295141}" name="Column13514"/>
    <tableColumn id="13515" xr3:uid="{AE18A147-C2F3-4E03-B850-F9A0FFAAA5FD}" name="Column13515"/>
    <tableColumn id="13516" xr3:uid="{FC9CD3D6-BFA0-498B-A478-0522010FF012}" name="Column13516"/>
    <tableColumn id="13517" xr3:uid="{CDA68E6F-4602-4503-8216-1228A9565FC6}" name="Column13517"/>
    <tableColumn id="13518" xr3:uid="{6BC7CBAC-F36D-424E-9CFA-7DD8A9D2AE9E}" name="Column13518"/>
    <tableColumn id="13519" xr3:uid="{EBCB98A1-56FD-41A0-8D61-84F1941A4FA4}" name="Column13519"/>
    <tableColumn id="13520" xr3:uid="{299ECFB4-990B-4F84-8477-42580E2DEB33}" name="Column13520"/>
    <tableColumn id="13521" xr3:uid="{5617B9D4-4A14-4E02-9375-DFF2D6F12A4C}" name="Column13521"/>
    <tableColumn id="13522" xr3:uid="{56EEB653-0FB4-4FF2-88A8-F43F3E208226}" name="Column13522"/>
    <tableColumn id="13523" xr3:uid="{7902F422-8E14-45BE-9EB3-B021E2C9904A}" name="Column13523"/>
    <tableColumn id="13524" xr3:uid="{B0DA9582-CC65-4C25-91F2-7D5AA1CFAEF4}" name="Column13524"/>
    <tableColumn id="13525" xr3:uid="{BF88365E-F91E-402B-A369-9EA00C33770D}" name="Column13525"/>
    <tableColumn id="13526" xr3:uid="{2F3F14B1-9610-4CFF-91EB-E9D4D238A4E5}" name="Column13526"/>
    <tableColumn id="13527" xr3:uid="{BCC362E2-32FC-4307-9C3F-9A43D97152B4}" name="Column13527"/>
    <tableColumn id="13528" xr3:uid="{A6DED6BD-0352-49B5-B1CE-7D3C8AB98A17}" name="Column13528"/>
    <tableColumn id="13529" xr3:uid="{4E39FA03-C4AC-417B-9981-FAC6C0DA9962}" name="Column13529"/>
    <tableColumn id="13530" xr3:uid="{D8946765-1870-423D-9208-0F2E7D91DE1C}" name="Column13530"/>
    <tableColumn id="13531" xr3:uid="{38D53CA9-5FF1-4EE5-A674-F2FCE79A3CEE}" name="Column13531"/>
    <tableColumn id="13532" xr3:uid="{5B65EAD1-5735-4028-833D-7756BEB9D14C}" name="Column13532"/>
    <tableColumn id="13533" xr3:uid="{95779DA0-01BA-4D46-AE3B-82807DFC87FD}" name="Column13533"/>
    <tableColumn id="13534" xr3:uid="{EEA60425-442C-40BD-B6EC-DE13972B2A08}" name="Column13534"/>
    <tableColumn id="13535" xr3:uid="{B1A40BD8-F7A0-40D7-97D7-5DD4F7EE4A69}" name="Column13535"/>
    <tableColumn id="13536" xr3:uid="{244A186D-6299-42F4-8B8D-BDB8556981A3}" name="Column13536"/>
    <tableColumn id="13537" xr3:uid="{F059E453-16A1-435E-8280-5D4E0BB77231}" name="Column13537"/>
    <tableColumn id="13538" xr3:uid="{1E4B9857-9711-44A9-846C-50D3458E529A}" name="Column13538"/>
    <tableColumn id="13539" xr3:uid="{F45CBD59-EFFD-4F7E-9903-2ABE410BFC6E}" name="Column13539"/>
    <tableColumn id="13540" xr3:uid="{6B7ED7E1-BB41-4DE2-B716-BFBC339F9040}" name="Column13540"/>
    <tableColumn id="13541" xr3:uid="{0879A1B1-5A11-4444-A935-8CA5606EA58D}" name="Column13541"/>
    <tableColumn id="13542" xr3:uid="{A3691F3C-6542-49CF-95C0-134B32F4A70F}" name="Column13542"/>
    <tableColumn id="13543" xr3:uid="{D99CC651-10CC-4D61-BCBB-14DD4E7C9E1F}" name="Column13543"/>
    <tableColumn id="13544" xr3:uid="{32E83D6E-5377-475E-80AB-1CE245760AEB}" name="Column13544"/>
    <tableColumn id="13545" xr3:uid="{6A9EC91C-4BB3-4399-A182-BA268ECB25F2}" name="Column13545"/>
    <tableColumn id="13546" xr3:uid="{1DC83B90-89AE-437D-84BE-25288B624287}" name="Column13546"/>
    <tableColumn id="13547" xr3:uid="{0587B4F5-7779-4BFA-93BE-078A8611C319}" name="Column13547"/>
    <tableColumn id="13548" xr3:uid="{78DAC9C6-589A-4F10-B4D2-3C5BB1192C19}" name="Column13548"/>
    <tableColumn id="13549" xr3:uid="{D89EE315-8FE7-4652-89B4-481B3664C44D}" name="Column13549"/>
    <tableColumn id="13550" xr3:uid="{AD2AB411-50AA-42D5-AABF-6D590E8FE9D5}" name="Column13550"/>
    <tableColumn id="13551" xr3:uid="{EB9E4B5A-7EA6-4B08-B32E-240F08E84381}" name="Column13551"/>
    <tableColumn id="13552" xr3:uid="{5E09BDA0-4811-4B84-86B8-EDB6ECF42786}" name="Column13552"/>
    <tableColumn id="13553" xr3:uid="{33699973-CF86-438E-8853-852166B50DB3}" name="Column13553"/>
    <tableColumn id="13554" xr3:uid="{3EBE2008-7769-4678-B41B-7CE11C96FA8C}" name="Column13554"/>
    <tableColumn id="13555" xr3:uid="{D07F25BE-C628-42BD-BB98-9A85029C41EA}" name="Column13555"/>
    <tableColumn id="13556" xr3:uid="{A04483B4-5121-428E-8939-7A8CCA2114AE}" name="Column13556"/>
    <tableColumn id="13557" xr3:uid="{8B7CA096-0CB8-4FB7-9E60-CE972F39CA1B}" name="Column13557"/>
    <tableColumn id="13558" xr3:uid="{DD94AA32-3799-49CE-A316-0A234B173E2D}" name="Column13558"/>
    <tableColumn id="13559" xr3:uid="{C13D3C81-EDC0-41E7-9945-1903216E65C7}" name="Column13559"/>
    <tableColumn id="13560" xr3:uid="{94098A0C-FE49-4B17-962B-0767C794B334}" name="Column13560"/>
    <tableColumn id="13561" xr3:uid="{4DF3D67B-A285-47B5-946A-FB568A7E53BA}" name="Column13561"/>
    <tableColumn id="13562" xr3:uid="{A8E62B0F-8618-4001-9F69-FDC2B7343EA3}" name="Column13562"/>
    <tableColumn id="13563" xr3:uid="{5E410DE0-7848-4801-A8A0-E81AF51B8C3A}" name="Column13563"/>
    <tableColumn id="13564" xr3:uid="{4C165EB4-0221-49FC-B719-E2A5808697F1}" name="Column13564"/>
    <tableColumn id="13565" xr3:uid="{B748B5F2-39B0-487D-ADD1-CBBEC4E38146}" name="Column13565"/>
    <tableColumn id="13566" xr3:uid="{7CF4F9A0-E2C0-4120-9892-F1395F307C18}" name="Column13566"/>
    <tableColumn id="13567" xr3:uid="{C2BDC972-AB95-4D1A-A66F-569FEA0D21CC}" name="Column13567"/>
    <tableColumn id="13568" xr3:uid="{58F388E5-6DB0-407D-B2DB-F9D68206D0B5}" name="Column13568"/>
    <tableColumn id="13569" xr3:uid="{0DB02DF6-DC75-429E-9D73-F8A204A1984A}" name="Column13569"/>
    <tableColumn id="13570" xr3:uid="{BC355A0C-E872-4A8F-8662-AD0E7CCB9EC3}" name="Column13570"/>
    <tableColumn id="13571" xr3:uid="{3A4E4CDC-E6D5-45C1-B204-358DD1531A8C}" name="Column13571"/>
    <tableColumn id="13572" xr3:uid="{3F7C3508-ED9B-4DEC-8F95-EF84802F9DAA}" name="Column13572"/>
    <tableColumn id="13573" xr3:uid="{FC7A613B-B476-422F-9DB8-EBF43D3D4914}" name="Column13573"/>
    <tableColumn id="13574" xr3:uid="{7BD4ABF5-E81E-44FE-A3AE-AA685334DCD7}" name="Column13574"/>
    <tableColumn id="13575" xr3:uid="{9259AF21-129F-4004-9DC2-1204FFE51601}" name="Column13575"/>
    <tableColumn id="13576" xr3:uid="{5BB114EB-52F6-4769-87E0-4AA54BD5ABE5}" name="Column13576"/>
    <tableColumn id="13577" xr3:uid="{26EEF412-8CD1-4829-BBCD-2C23577F2984}" name="Column13577"/>
    <tableColumn id="13578" xr3:uid="{6C35E03D-2DC4-41F3-B69E-6BBC9F3A01FE}" name="Column13578"/>
    <tableColumn id="13579" xr3:uid="{DB0F2CC3-6A11-4901-9962-3C03121294B8}" name="Column13579"/>
    <tableColumn id="13580" xr3:uid="{EFF42D5E-BECE-40C4-8C67-A8527FEB3A99}" name="Column13580"/>
    <tableColumn id="13581" xr3:uid="{10DF193F-9C35-432F-ADC8-E03A8D50EC41}" name="Column13581"/>
    <tableColumn id="13582" xr3:uid="{55757261-B53C-4288-9CD3-700BCE3C9267}" name="Column13582"/>
    <tableColumn id="13583" xr3:uid="{6E071DCD-412A-4310-9F50-C98D7580A01C}" name="Column13583"/>
    <tableColumn id="13584" xr3:uid="{5E363895-4354-40DD-934E-F2C3D81D480F}" name="Column13584"/>
    <tableColumn id="13585" xr3:uid="{7038838F-98DC-4536-B7DF-4AD96CFBAB0E}" name="Column13585"/>
    <tableColumn id="13586" xr3:uid="{97CFFDD1-342F-4B3A-832B-C02A7A7744DD}" name="Column13586"/>
    <tableColumn id="13587" xr3:uid="{A294FACD-C9C6-4D38-B182-5D744B9F18DC}" name="Column13587"/>
    <tableColumn id="13588" xr3:uid="{5DC74740-1776-414A-AF5E-81072BADE9AC}" name="Column13588"/>
    <tableColumn id="13589" xr3:uid="{41F27537-2170-4402-A14E-30A50D3B5869}" name="Column13589"/>
    <tableColumn id="13590" xr3:uid="{FB5042EA-928C-431D-9468-11743BB990FD}" name="Column13590"/>
    <tableColumn id="13591" xr3:uid="{7A6E770A-88ED-482B-A2A3-049CA6E55981}" name="Column13591"/>
    <tableColumn id="13592" xr3:uid="{94E2119B-1A6C-4DC1-B123-2AD496A94F53}" name="Column13592"/>
    <tableColumn id="13593" xr3:uid="{A296AF0B-E673-4FBA-B73F-57CD14D60BBE}" name="Column13593"/>
    <tableColumn id="13594" xr3:uid="{D4AB9C61-E15A-4DB9-8833-811AC2E5E7E4}" name="Column13594"/>
    <tableColumn id="13595" xr3:uid="{AD9D4742-0DE7-423B-BA9D-23B255C36BB5}" name="Column13595"/>
    <tableColumn id="13596" xr3:uid="{9E53B302-6097-4EEA-BF04-D9F347127656}" name="Column13596"/>
    <tableColumn id="13597" xr3:uid="{D1709E35-62FF-4B30-BD79-53764DF5E7D0}" name="Column13597"/>
    <tableColumn id="13598" xr3:uid="{2A925C1B-FBF5-499B-92A2-EF97D39F615B}" name="Column13598"/>
    <tableColumn id="13599" xr3:uid="{622B26D7-E2F7-447C-9014-C7228E90E183}" name="Column13599"/>
    <tableColumn id="13600" xr3:uid="{3AB53A22-AD1F-4AEE-9F3D-02D911022441}" name="Column13600"/>
    <tableColumn id="13601" xr3:uid="{836427C9-EC9D-4EE8-8A33-A6862A53535F}" name="Column13601"/>
    <tableColumn id="13602" xr3:uid="{F8857E6B-73B4-4BFC-9075-33620E38985C}" name="Column13602"/>
    <tableColumn id="13603" xr3:uid="{1BF1BA56-1887-4C2E-BB9F-779D065847DF}" name="Column13603"/>
    <tableColumn id="13604" xr3:uid="{B5F69AAA-B01A-4620-8956-45832853191A}" name="Column13604"/>
    <tableColumn id="13605" xr3:uid="{9250B20C-2F65-4A9F-B649-76D9FC5416A1}" name="Column13605"/>
    <tableColumn id="13606" xr3:uid="{5774F6D0-C3AB-483B-AE5F-A1FA20EFDE5E}" name="Column13606"/>
    <tableColumn id="13607" xr3:uid="{52663EE2-B530-4B78-BF02-7FC02F418337}" name="Column13607"/>
    <tableColumn id="13608" xr3:uid="{8F90EB5A-E246-4381-925A-7A1A66E5B4EC}" name="Column13608"/>
    <tableColumn id="13609" xr3:uid="{524147F3-13AC-4C54-896C-5BBDB1290CFE}" name="Column13609"/>
    <tableColumn id="13610" xr3:uid="{8E7E0442-DA8A-4042-A9EB-84EE7544EF89}" name="Column13610"/>
    <tableColumn id="13611" xr3:uid="{C2DCFDD8-2E8C-4B6E-9317-D34D695DD1D2}" name="Column13611"/>
    <tableColumn id="13612" xr3:uid="{3224F47C-5F28-4DCB-BA9E-66A0F1183ABD}" name="Column13612"/>
    <tableColumn id="13613" xr3:uid="{316367CE-4264-4964-BDE6-A26700203C7B}" name="Column13613"/>
    <tableColumn id="13614" xr3:uid="{AE0A4198-09BE-40F0-83D7-0F33D72072D7}" name="Column13614"/>
    <tableColumn id="13615" xr3:uid="{E7002254-F9FA-4C7B-96BA-7CB40E21BFE7}" name="Column13615"/>
    <tableColumn id="13616" xr3:uid="{E6B53516-4D89-4344-8E86-5D4A25F98A21}" name="Column13616"/>
    <tableColumn id="13617" xr3:uid="{436BDF79-4209-4588-B615-1B29553B7CD6}" name="Column13617"/>
    <tableColumn id="13618" xr3:uid="{DE4DA90F-C967-4184-9A9B-166F93AFE81F}" name="Column13618"/>
    <tableColumn id="13619" xr3:uid="{BEE98A8E-2835-405C-A99B-7ABDDDA4CC49}" name="Column13619"/>
    <tableColumn id="13620" xr3:uid="{9C4B562A-3002-440E-9408-ED2CB7A0E4CC}" name="Column13620"/>
    <tableColumn id="13621" xr3:uid="{12269BFA-F0CE-49AC-B7A5-E5D22B3F89C7}" name="Column13621"/>
    <tableColumn id="13622" xr3:uid="{F79A6219-021B-4E00-8C88-FED126D9ADCE}" name="Column13622"/>
    <tableColumn id="13623" xr3:uid="{E3129046-3F8D-4F66-9144-639F695842D4}" name="Column13623"/>
    <tableColumn id="13624" xr3:uid="{37299AF2-0BFA-49A3-B145-457A3C6C583E}" name="Column13624"/>
    <tableColumn id="13625" xr3:uid="{6A936017-D33E-446E-8BA1-A642BF08CEA2}" name="Column13625"/>
    <tableColumn id="13626" xr3:uid="{0878BA9A-6CB1-45E9-A969-BCBCE9FACB39}" name="Column13626"/>
    <tableColumn id="13627" xr3:uid="{7832398B-97C5-4B05-9B1A-35F66A966523}" name="Column13627"/>
    <tableColumn id="13628" xr3:uid="{2B267C76-605E-4DD3-BCCA-36FF533FCE7C}" name="Column13628"/>
    <tableColumn id="13629" xr3:uid="{A3F1B632-F34E-4728-A273-EE251429C55B}" name="Column13629"/>
    <tableColumn id="13630" xr3:uid="{C57245AE-D4C3-459E-B7C3-424DBCA030D6}" name="Column13630"/>
    <tableColumn id="13631" xr3:uid="{86E60D3B-32B3-4D38-810D-4ED353725387}" name="Column13631"/>
    <tableColumn id="13632" xr3:uid="{04DC08C3-81F1-4822-A9CC-3E121A605870}" name="Column13632"/>
    <tableColumn id="13633" xr3:uid="{38E33007-EBB2-41C9-B5BA-F1F9D37C7F92}" name="Column13633"/>
    <tableColumn id="13634" xr3:uid="{7ECFC926-DE64-4E4F-A028-72413E1F3E2C}" name="Column13634"/>
    <tableColumn id="13635" xr3:uid="{BD4DBC47-C83B-45BC-A49C-D101F5CF0777}" name="Column13635"/>
    <tableColumn id="13636" xr3:uid="{760F5511-1020-4770-B5FD-96F4AE18D013}" name="Column13636"/>
    <tableColumn id="13637" xr3:uid="{5B85381D-500B-4082-8470-D88052571F39}" name="Column13637"/>
    <tableColumn id="13638" xr3:uid="{CFBDFDCD-C890-4A3A-A738-FF6F2DB6D0F9}" name="Column13638"/>
    <tableColumn id="13639" xr3:uid="{71F82348-AC74-424E-8C5B-2F4460F25BA0}" name="Column13639"/>
    <tableColumn id="13640" xr3:uid="{E3AA7483-7F82-44F6-BB6D-3660743CB547}" name="Column13640"/>
    <tableColumn id="13641" xr3:uid="{B56D45E0-50B6-48CB-81BA-EBFDAF387437}" name="Column13641"/>
    <tableColumn id="13642" xr3:uid="{6B1C765D-15F8-4669-851E-D94DFAE251EE}" name="Column13642"/>
    <tableColumn id="13643" xr3:uid="{142C4558-B678-418A-A76C-C97E481F18D3}" name="Column13643"/>
    <tableColumn id="13644" xr3:uid="{0FCF9631-CF15-4384-8A51-1C55828CF9E8}" name="Column13644"/>
    <tableColumn id="13645" xr3:uid="{BF87450F-74A6-4A05-B9AD-B8A697B32B85}" name="Column13645"/>
    <tableColumn id="13646" xr3:uid="{5280D6C7-EE08-40A5-871A-E832C50866A3}" name="Column13646"/>
    <tableColumn id="13647" xr3:uid="{DC5CE05E-052F-4111-8230-395E746A2ECE}" name="Column13647"/>
    <tableColumn id="13648" xr3:uid="{8AEEE36E-108B-43C4-B97D-7FCF3474449E}" name="Column13648"/>
    <tableColumn id="13649" xr3:uid="{321DCD22-1DD7-4DD4-80FB-CDA70CBC3BFB}" name="Column13649"/>
    <tableColumn id="13650" xr3:uid="{793BD3D9-B5C6-4275-8244-D6ACDF012860}" name="Column13650"/>
    <tableColumn id="13651" xr3:uid="{13A9D7DE-D5CF-4754-B291-C9DF6695BF8C}" name="Column13651"/>
    <tableColumn id="13652" xr3:uid="{88545447-7CA9-4F9B-81FB-B98E39916A93}" name="Column13652"/>
    <tableColumn id="13653" xr3:uid="{1E634A45-22F8-45CD-85D0-F402DB9B039F}" name="Column13653"/>
    <tableColumn id="13654" xr3:uid="{27650C53-8BD9-48F3-9DCC-101679247DA3}" name="Column13654"/>
    <tableColumn id="13655" xr3:uid="{6A90A3B4-75DA-470A-8C03-4D40E1645F58}" name="Column13655"/>
    <tableColumn id="13656" xr3:uid="{8F691523-E737-4326-89C1-6FB0773D5DFD}" name="Column13656"/>
    <tableColumn id="13657" xr3:uid="{CFFB91EE-B722-4480-B866-0C690A148497}" name="Column13657"/>
    <tableColumn id="13658" xr3:uid="{3AED6B50-A6BA-4929-A53A-C4E01E461D90}" name="Column13658"/>
    <tableColumn id="13659" xr3:uid="{EFB9382A-B32F-4F21-AA52-CE7842547C5F}" name="Column13659"/>
    <tableColumn id="13660" xr3:uid="{D922FADC-42F4-4E09-8CB1-9914DC7CAF84}" name="Column13660"/>
    <tableColumn id="13661" xr3:uid="{69666165-EE62-4CEA-9795-ABD8505DF7EB}" name="Column13661"/>
    <tableColumn id="13662" xr3:uid="{ADE0ABF2-52E7-4984-960A-917A5B2C0B52}" name="Column13662"/>
    <tableColumn id="13663" xr3:uid="{D5DAC806-92D8-4253-8ACB-90891B2AAA87}" name="Column13663"/>
    <tableColumn id="13664" xr3:uid="{3378CA6C-6F2D-44A2-970B-49C2912AAB20}" name="Column13664"/>
    <tableColumn id="13665" xr3:uid="{CC3E2982-5764-4643-9B4E-BE527D189211}" name="Column13665"/>
    <tableColumn id="13666" xr3:uid="{6CA0944A-CFBE-4732-A200-BD4B6FC1005F}" name="Column13666"/>
    <tableColumn id="13667" xr3:uid="{774C14B7-D16B-4631-822C-4C6893CD52C0}" name="Column13667"/>
    <tableColumn id="13668" xr3:uid="{7EA90202-3E0D-4244-AAB4-DE26581E6120}" name="Column13668"/>
    <tableColumn id="13669" xr3:uid="{6F4F16AE-4FBA-4DB5-B84A-C8BBF5074CC3}" name="Column13669"/>
    <tableColumn id="13670" xr3:uid="{35A6D6E7-D566-4C6A-8837-6814329535B0}" name="Column13670"/>
    <tableColumn id="13671" xr3:uid="{BF7BF09E-03A2-4F32-9933-CE0062D53497}" name="Column13671"/>
    <tableColumn id="13672" xr3:uid="{05837311-7FA9-4CD6-BD73-910582C9B36F}" name="Column13672"/>
    <tableColumn id="13673" xr3:uid="{F3E4C27C-2437-42F9-98D8-334D4679896D}" name="Column13673"/>
    <tableColumn id="13674" xr3:uid="{C41AD4C2-B5B1-4A8F-A565-EB5D5FCEF718}" name="Column13674"/>
    <tableColumn id="13675" xr3:uid="{5BE76AF7-BBA0-4BA9-82A9-DE864F3A82C6}" name="Column13675"/>
    <tableColumn id="13676" xr3:uid="{77A8F169-2551-4FE9-9D42-0B5006C97ECB}" name="Column13676"/>
    <tableColumn id="13677" xr3:uid="{3C04C6C7-6ACD-4243-9EB9-F7DFA0664025}" name="Column13677"/>
    <tableColumn id="13678" xr3:uid="{0C3557E0-6181-48C1-951C-2B6EDB3AE227}" name="Column13678"/>
    <tableColumn id="13679" xr3:uid="{7CF48999-F7C4-446A-B914-B4148686FA2F}" name="Column13679"/>
    <tableColumn id="13680" xr3:uid="{2E1F95EB-B3B9-407E-ABA9-31CACD333133}" name="Column13680"/>
    <tableColumn id="13681" xr3:uid="{7E5B0CD8-EB48-4DB4-8487-823EA034210F}" name="Column13681"/>
    <tableColumn id="13682" xr3:uid="{96DB4555-8E80-47E0-A86A-8BFA63147170}" name="Column13682"/>
    <tableColumn id="13683" xr3:uid="{06B0D47E-EB75-4068-8CE0-3F25C2E0F1A3}" name="Column13683"/>
    <tableColumn id="13684" xr3:uid="{F8DC2F33-7549-4EA5-9C7B-14082B7BB637}" name="Column13684"/>
    <tableColumn id="13685" xr3:uid="{C8B56674-7E9B-4C2B-84F6-D55208CDD769}" name="Column13685"/>
    <tableColumn id="13686" xr3:uid="{6DBCC461-2FE6-460D-AB22-7BF788D8B0A1}" name="Column13686"/>
    <tableColumn id="13687" xr3:uid="{D23EE40E-F629-4B49-B0ED-ED2B2242B772}" name="Column13687"/>
    <tableColumn id="13688" xr3:uid="{0CB7F952-75AF-43DA-9E12-03BD1F422799}" name="Column13688"/>
    <tableColumn id="13689" xr3:uid="{223DB30B-952D-4F57-832F-79A1B2017C5B}" name="Column13689"/>
    <tableColumn id="13690" xr3:uid="{6F70849F-A58A-40BC-A353-7508AB892C89}" name="Column13690"/>
    <tableColumn id="13691" xr3:uid="{6A8E0FF5-FDDF-4318-80F8-B3897B69F5BB}" name="Column13691"/>
    <tableColumn id="13692" xr3:uid="{C74F3033-F20B-4409-A07E-BE7A0EB56ED8}" name="Column13692"/>
    <tableColumn id="13693" xr3:uid="{38F2C321-2EDC-46F8-AAD4-E64B3C681FD6}" name="Column13693"/>
    <tableColumn id="13694" xr3:uid="{935279AF-E4BD-495B-94D9-A90264C2B793}" name="Column13694"/>
    <tableColumn id="13695" xr3:uid="{13ABD69C-E323-46B9-B2F9-53F5D7F02AA9}" name="Column13695"/>
    <tableColumn id="13696" xr3:uid="{53D934AD-619E-4D58-873B-6D1D1BAA26EE}" name="Column13696"/>
    <tableColumn id="13697" xr3:uid="{63131A7D-50D7-4881-BCB9-494AE52AFD99}" name="Column13697"/>
    <tableColumn id="13698" xr3:uid="{40F56DAE-3785-44FE-90DD-5124FBD238C8}" name="Column13698"/>
    <tableColumn id="13699" xr3:uid="{3C182324-67F1-42B6-BD39-1A06DAF4FF27}" name="Column13699"/>
    <tableColumn id="13700" xr3:uid="{EA29D9A3-B775-43A5-95D8-26152E0E486F}" name="Column13700"/>
    <tableColumn id="13701" xr3:uid="{621E0C23-7675-47FE-907E-C2209DFA972A}" name="Column13701"/>
    <tableColumn id="13702" xr3:uid="{6E2608CB-81BF-48B7-8064-71B3BB73F179}" name="Column13702"/>
    <tableColumn id="13703" xr3:uid="{D0C13B48-AA0B-499D-99B7-4364EA90A31A}" name="Column13703"/>
    <tableColumn id="13704" xr3:uid="{3752B070-428A-4152-8EC8-1E7E869B7A5D}" name="Column13704"/>
    <tableColumn id="13705" xr3:uid="{8AB5DF38-00B6-49F3-A340-0DDE7395D147}" name="Column13705"/>
    <tableColumn id="13706" xr3:uid="{A86D9E5D-1C2E-49FE-B85A-90C7421B413D}" name="Column13706"/>
    <tableColumn id="13707" xr3:uid="{3CFB3771-8EF7-4CB0-8F5C-73564CCA7B44}" name="Column13707"/>
    <tableColumn id="13708" xr3:uid="{3B8D05C9-626C-4E30-9469-D7945AA3BE52}" name="Column13708"/>
    <tableColumn id="13709" xr3:uid="{5C69CDA9-BCF5-434F-BB63-A1AD3A64E1E3}" name="Column13709"/>
    <tableColumn id="13710" xr3:uid="{C2F3C1E4-0D02-49CF-B3D5-35A136F14479}" name="Column13710"/>
    <tableColumn id="13711" xr3:uid="{95A6AB0B-3C75-4110-92E9-1EC8EA9230A0}" name="Column13711"/>
    <tableColumn id="13712" xr3:uid="{BE05CC2A-EFA4-4EE2-BEAF-AB486CD17AFC}" name="Column13712"/>
    <tableColumn id="13713" xr3:uid="{0F54BDC7-6CEB-4F34-A8B4-7CBAFD857876}" name="Column13713"/>
    <tableColumn id="13714" xr3:uid="{AF89114B-1AB4-4B5F-AEBC-9EA9C7D5FA27}" name="Column13714"/>
    <tableColumn id="13715" xr3:uid="{9BE34465-6800-4FD6-AFCD-F200A75E77DE}" name="Column13715"/>
    <tableColumn id="13716" xr3:uid="{4206EB8B-F19A-41F4-B448-8F278E06E98A}" name="Column13716"/>
    <tableColumn id="13717" xr3:uid="{0D0EF654-A41C-49D6-8902-F486FC66AD56}" name="Column13717"/>
    <tableColumn id="13718" xr3:uid="{6CA9552F-B1B5-4FF6-8A0F-A069748D1DE7}" name="Column13718"/>
    <tableColumn id="13719" xr3:uid="{0C188C8A-60DD-4730-86A6-2A384A7FF9BD}" name="Column13719"/>
    <tableColumn id="13720" xr3:uid="{36A1B574-11A8-4675-9C6D-03641879BD1C}" name="Column13720"/>
    <tableColumn id="13721" xr3:uid="{E36A8ADD-A364-4125-8F88-7AA10CAD6ECF}" name="Column13721"/>
    <tableColumn id="13722" xr3:uid="{E9CD1300-DE19-4C1B-AF77-66550DDCBC0C}" name="Column13722"/>
    <tableColumn id="13723" xr3:uid="{71E4AD43-1CB8-4C97-8773-4847E2A61C56}" name="Column13723"/>
    <tableColumn id="13724" xr3:uid="{D40FBE6F-74A6-482F-AA54-E20A80BC05F7}" name="Column13724"/>
    <tableColumn id="13725" xr3:uid="{5F792359-5618-459A-BB82-ED5EFC5C8E5A}" name="Column13725"/>
    <tableColumn id="13726" xr3:uid="{4F0305D3-602C-4299-BD23-C025EDFDF8B1}" name="Column13726"/>
    <tableColumn id="13727" xr3:uid="{AB9F3E78-EFA6-4F67-8071-EA0C9EAB3282}" name="Column13727"/>
    <tableColumn id="13728" xr3:uid="{59054DDF-EE7F-4C2A-B0B2-A37360660970}" name="Column13728"/>
    <tableColumn id="13729" xr3:uid="{5A77FBDC-9113-4110-8504-F214DCD40FB9}" name="Column13729"/>
    <tableColumn id="13730" xr3:uid="{9BCFE1F4-C983-4F18-982F-0BF1288116D0}" name="Column13730"/>
    <tableColumn id="13731" xr3:uid="{BC879C11-3FC9-4D44-A08C-1181C64B0057}" name="Column13731"/>
    <tableColumn id="13732" xr3:uid="{F70117FD-B414-456B-A9D5-82D9579876DD}" name="Column13732"/>
    <tableColumn id="13733" xr3:uid="{AC2E798F-F417-42A6-B8C0-F974ABAAA7C7}" name="Column13733"/>
    <tableColumn id="13734" xr3:uid="{059F4BB1-DE8F-4FE6-B183-2A9C81B6D9E4}" name="Column13734"/>
    <tableColumn id="13735" xr3:uid="{5615802F-7B13-4B7C-9EB2-A88F6295D9F7}" name="Column13735"/>
    <tableColumn id="13736" xr3:uid="{09168F6E-3EF1-495C-94F7-6F8346D0D354}" name="Column13736"/>
    <tableColumn id="13737" xr3:uid="{325A5D0D-9615-48F2-B13A-A51AB9A66BB8}" name="Column13737"/>
    <tableColumn id="13738" xr3:uid="{CEA72D8D-2DA4-4D6C-908C-B282D2A37B29}" name="Column13738"/>
    <tableColumn id="13739" xr3:uid="{92EC79D2-ECFF-4EE4-B24D-C92940D2AF55}" name="Column13739"/>
    <tableColumn id="13740" xr3:uid="{DF823F92-EEBA-47CA-985A-4EB15A780791}" name="Column13740"/>
    <tableColumn id="13741" xr3:uid="{C14DB75D-1329-435E-8EDF-82B5CF52F96D}" name="Column13741"/>
    <tableColumn id="13742" xr3:uid="{BD0C8DB2-011C-4DF1-89AA-DA74C9F30615}" name="Column13742"/>
    <tableColumn id="13743" xr3:uid="{5AF94EC8-15A9-4B8D-B162-2D2385D15416}" name="Column13743"/>
    <tableColumn id="13744" xr3:uid="{621DFAE6-A237-47B8-B160-D8B1752354F0}" name="Column13744"/>
    <tableColumn id="13745" xr3:uid="{40580EFF-63CE-4ACD-A52A-22D4BB6A99FA}" name="Column13745"/>
    <tableColumn id="13746" xr3:uid="{B47F9DBD-B721-45A1-A368-91FB1D7767D8}" name="Column13746"/>
    <tableColumn id="13747" xr3:uid="{15DB9EFA-4F98-4CD2-BFA4-12F8801DD3D2}" name="Column13747"/>
    <tableColumn id="13748" xr3:uid="{BAB97BCB-F508-40F7-972B-2D006B372A5C}" name="Column13748"/>
    <tableColumn id="13749" xr3:uid="{0A758B4D-3A8D-4B3A-B77A-D7A37E4B06C5}" name="Column13749"/>
    <tableColumn id="13750" xr3:uid="{E63FC219-903C-4F23-8963-5EFB5009BED9}" name="Column13750"/>
    <tableColumn id="13751" xr3:uid="{28EB6842-CF61-48AF-9934-16EF95D85C11}" name="Column13751"/>
    <tableColumn id="13752" xr3:uid="{58D1E556-018E-41B1-8E0B-07015A377140}" name="Column13752"/>
    <tableColumn id="13753" xr3:uid="{EA533D0C-F225-4BC3-91B0-73C41ED0DF6E}" name="Column13753"/>
    <tableColumn id="13754" xr3:uid="{7C87443A-8627-462B-9C17-83491804D88E}" name="Column13754"/>
    <tableColumn id="13755" xr3:uid="{FD62D330-B743-44D7-87FC-31D42D82C364}" name="Column13755"/>
    <tableColumn id="13756" xr3:uid="{04DCB0C2-4502-42D7-BCE9-E3ED0248034A}" name="Column13756"/>
    <tableColumn id="13757" xr3:uid="{62A3C102-81B0-4D6B-9F90-FDA7A87E835C}" name="Column13757"/>
    <tableColumn id="13758" xr3:uid="{E9B1C50F-C5AF-473A-A069-FC36E21D2418}" name="Column13758"/>
    <tableColumn id="13759" xr3:uid="{1E502ED6-633E-4A5D-801A-7486403C846E}" name="Column13759"/>
    <tableColumn id="13760" xr3:uid="{D2C94E25-4CE9-4E0B-B0F7-0ED98E2BDC68}" name="Column13760"/>
    <tableColumn id="13761" xr3:uid="{6A032178-2840-4514-B266-63390554A740}" name="Column13761"/>
    <tableColumn id="13762" xr3:uid="{6E5CB3BC-E660-4DC3-840D-8BA4E0D74A9A}" name="Column13762"/>
    <tableColumn id="13763" xr3:uid="{97EF61ED-38B3-4E07-AA5F-D1FBCFC84914}" name="Column13763"/>
    <tableColumn id="13764" xr3:uid="{D5D4EAD7-C711-4DD1-9E7C-60995263D2A7}" name="Column13764"/>
    <tableColumn id="13765" xr3:uid="{F2EAF676-D7BB-4802-A8A5-79D0F45551C0}" name="Column13765"/>
    <tableColumn id="13766" xr3:uid="{748B0840-0C97-46FD-A426-B1F93ED9108C}" name="Column13766"/>
    <tableColumn id="13767" xr3:uid="{736C59EC-E8AE-40D6-AA57-873D85C4E4BF}" name="Column13767"/>
    <tableColumn id="13768" xr3:uid="{11FB300B-1A87-47E3-9D80-332C008325C4}" name="Column13768"/>
    <tableColumn id="13769" xr3:uid="{268F84CE-799D-49A0-BD69-7A20B8176341}" name="Column13769"/>
    <tableColumn id="13770" xr3:uid="{6FACA259-D793-488E-BFC1-BF177008DB83}" name="Column13770"/>
    <tableColumn id="13771" xr3:uid="{B9950B5C-6824-4190-91A4-16F3D8CA90B1}" name="Column13771"/>
    <tableColumn id="13772" xr3:uid="{978F635A-E464-47FB-9973-5350D9926469}" name="Column13772"/>
    <tableColumn id="13773" xr3:uid="{9DEB0463-6B05-498D-828E-48F38218776D}" name="Column13773"/>
    <tableColumn id="13774" xr3:uid="{D9B106BA-C27B-400C-B3EB-7D6E5C0132A6}" name="Column13774"/>
    <tableColumn id="13775" xr3:uid="{8953868A-A643-40F5-A137-426C67D0A657}" name="Column13775"/>
    <tableColumn id="13776" xr3:uid="{200E0603-8742-44AD-B6AF-F425F8BA54D8}" name="Column13776"/>
    <tableColumn id="13777" xr3:uid="{856FEDE8-3C78-4629-A88A-A1468D8D18D6}" name="Column13777"/>
    <tableColumn id="13778" xr3:uid="{DC1D92BC-2F01-4160-9E1F-411C4D611BCB}" name="Column13778"/>
    <tableColumn id="13779" xr3:uid="{3D9FDF57-983B-4908-A80E-27243FC1C7B5}" name="Column13779"/>
    <tableColumn id="13780" xr3:uid="{2ED32756-7D17-4DC6-9841-13FBE482D770}" name="Column13780"/>
    <tableColumn id="13781" xr3:uid="{CA1F57E8-5B25-44E7-8F17-F97D9A8B73B4}" name="Column13781"/>
    <tableColumn id="13782" xr3:uid="{3477D5D0-2E7B-4AF4-BF7C-EACE08C40761}" name="Column13782"/>
    <tableColumn id="13783" xr3:uid="{0231965E-0D51-458C-BD25-6034EA0A740E}" name="Column13783"/>
    <tableColumn id="13784" xr3:uid="{E7C4070F-34BE-4C5E-9D2A-DA70940C31CD}" name="Column13784"/>
    <tableColumn id="13785" xr3:uid="{37D77A54-CB8F-4BB8-8A2E-80EF6B4CC613}" name="Column13785"/>
    <tableColumn id="13786" xr3:uid="{D2EBEA2C-1CC6-42E0-815F-5B2B3623201C}" name="Column13786"/>
    <tableColumn id="13787" xr3:uid="{522EF213-BE5F-442E-86FE-85E1B8CF7122}" name="Column13787"/>
    <tableColumn id="13788" xr3:uid="{D3E53715-2BF3-4DCF-933E-9A7931D80F75}" name="Column13788"/>
    <tableColumn id="13789" xr3:uid="{9AA0C565-4C50-4DC7-B405-1DF0F48F830D}" name="Column13789"/>
    <tableColumn id="13790" xr3:uid="{8B9938B2-3479-4BEA-8167-D996B6F13987}" name="Column13790"/>
    <tableColumn id="13791" xr3:uid="{02E69486-38FF-4EB3-A1A8-E2B899045FBC}" name="Column13791"/>
    <tableColumn id="13792" xr3:uid="{E6F9EB6E-2530-4D78-AD49-7462F1BFCDF8}" name="Column13792"/>
    <tableColumn id="13793" xr3:uid="{132BB9B9-2F1D-431D-B8D9-9E6956B510C2}" name="Column13793"/>
    <tableColumn id="13794" xr3:uid="{B713CC77-C097-47C4-AD76-00BD9488322A}" name="Column13794"/>
    <tableColumn id="13795" xr3:uid="{73DEBB3D-EAFF-4F5D-ABBA-3BBCB7C336DB}" name="Column13795"/>
    <tableColumn id="13796" xr3:uid="{D9805E82-5BDE-4897-ABBE-0BF03D44665B}" name="Column13796"/>
    <tableColumn id="13797" xr3:uid="{E6546F16-32B0-4EB8-BF42-9FEA072AFE7C}" name="Column13797"/>
    <tableColumn id="13798" xr3:uid="{D3936EAE-49B6-4A86-A47D-F36DBAADDD55}" name="Column13798"/>
    <tableColumn id="13799" xr3:uid="{7CCF4335-17D4-46F1-860E-675C559B0501}" name="Column13799"/>
    <tableColumn id="13800" xr3:uid="{A5A0B04D-6B51-4735-9E4B-99C85E013E1C}" name="Column13800"/>
    <tableColumn id="13801" xr3:uid="{6FCB39B8-7174-48FD-8901-E30DC233D2E4}" name="Column13801"/>
    <tableColumn id="13802" xr3:uid="{D2558FAC-7AFD-4278-9606-22D6720576C2}" name="Column13802"/>
    <tableColumn id="13803" xr3:uid="{A3EE7A96-2A80-4267-98EC-662954095E7B}" name="Column13803"/>
    <tableColumn id="13804" xr3:uid="{1062055C-5EFD-4891-94C7-D98AE80E029F}" name="Column13804"/>
    <tableColumn id="13805" xr3:uid="{A59FF2FD-904E-4D39-82E8-DB831857D467}" name="Column13805"/>
    <tableColumn id="13806" xr3:uid="{2119E35A-A824-4C6B-82AF-74090B9EF12E}" name="Column13806"/>
    <tableColumn id="13807" xr3:uid="{9F507EFD-F44D-4184-9590-D53138279442}" name="Column13807"/>
    <tableColumn id="13808" xr3:uid="{FFF2C0DF-D985-4578-BEF0-9C8731207E48}" name="Column13808"/>
    <tableColumn id="13809" xr3:uid="{E705F094-F70F-451D-ACA9-F48AABDBDF43}" name="Column13809"/>
    <tableColumn id="13810" xr3:uid="{28C4B6AA-66DA-47A3-B238-B29D43638D26}" name="Column13810"/>
    <tableColumn id="13811" xr3:uid="{8D082422-7D17-421A-8BA6-ED50B193AFD5}" name="Column13811"/>
    <tableColumn id="13812" xr3:uid="{D5EC274C-22FD-44B3-9841-988EDDF925F2}" name="Column13812"/>
    <tableColumn id="13813" xr3:uid="{0C4D861B-1890-48FC-AB9B-0D385B25ECDF}" name="Column13813"/>
    <tableColumn id="13814" xr3:uid="{440BB876-7654-4076-83DD-F5250D5B010B}" name="Column13814"/>
    <tableColumn id="13815" xr3:uid="{B2FF46A6-4621-4A02-A3FF-2DC3C37BFA60}" name="Column13815"/>
    <tableColumn id="13816" xr3:uid="{73FC1FB3-212A-4AE5-8B1C-EC43B844BBAA}" name="Column13816"/>
    <tableColumn id="13817" xr3:uid="{44F27D72-16E6-4293-87CF-96E70774EE61}" name="Column13817"/>
    <tableColumn id="13818" xr3:uid="{D1F583AE-CA28-4C21-81FD-56DACC3DA4CE}" name="Column13818"/>
    <tableColumn id="13819" xr3:uid="{41CA359D-F8CB-4E8D-8E4D-C6C94D959A48}" name="Column13819"/>
    <tableColumn id="13820" xr3:uid="{7E31FDBD-90B3-4441-9B4B-E43AA9CB96E3}" name="Column13820"/>
    <tableColumn id="13821" xr3:uid="{2840B4EC-DEF8-48CB-AE1B-637F0A15412D}" name="Column13821"/>
    <tableColumn id="13822" xr3:uid="{0BB08CFD-811F-4996-84C9-024C1B7ABF3F}" name="Column13822"/>
    <tableColumn id="13823" xr3:uid="{58A4EB58-03D8-46F3-A0E8-AC3B6823A6B0}" name="Column13823"/>
    <tableColumn id="13824" xr3:uid="{4348D2EC-06EE-4692-8839-AB57C409F114}" name="Column13824"/>
    <tableColumn id="13825" xr3:uid="{32992E03-63F5-446B-976E-86FA3BCB1D94}" name="Column13825"/>
    <tableColumn id="13826" xr3:uid="{B1D323B5-B098-496D-80E4-5FE038CF0D4C}" name="Column13826"/>
    <tableColumn id="13827" xr3:uid="{4AEEDB42-3E55-4BA5-8630-921738395F69}" name="Column13827"/>
    <tableColumn id="13828" xr3:uid="{B87C76F9-8129-4C92-AF15-DD6F6B359386}" name="Column13828"/>
    <tableColumn id="13829" xr3:uid="{F148189B-6E51-41C7-8F97-EAB294ABD74B}" name="Column13829"/>
    <tableColumn id="13830" xr3:uid="{0118BC9D-0C3C-41E1-8A7A-88B6DA26B253}" name="Column13830"/>
    <tableColumn id="13831" xr3:uid="{B0F766DD-9EB4-41A6-83CD-4DA3862541CA}" name="Column13831"/>
    <tableColumn id="13832" xr3:uid="{F81DEADE-98E7-47F0-9224-4411CE8AFD21}" name="Column13832"/>
    <tableColumn id="13833" xr3:uid="{0DE856D6-AA3F-44AE-95A5-C9C7134496D6}" name="Column13833"/>
    <tableColumn id="13834" xr3:uid="{160FA7A1-DD75-4648-9E49-5C719A7BA3A6}" name="Column13834"/>
    <tableColumn id="13835" xr3:uid="{D668AD1D-A714-4FA6-990C-13DB1A3F6D77}" name="Column13835"/>
    <tableColumn id="13836" xr3:uid="{35FEBF93-D15D-4C97-8F71-D45A8406FB96}" name="Column13836"/>
    <tableColumn id="13837" xr3:uid="{2BECC50A-CA49-4A76-BF2D-96B87F809F80}" name="Column13837"/>
    <tableColumn id="13838" xr3:uid="{5A4219FC-89E5-4487-B36C-55489D963777}" name="Column13838"/>
    <tableColumn id="13839" xr3:uid="{99C222B0-A654-4AF9-9879-33A237CBF6C9}" name="Column13839"/>
    <tableColumn id="13840" xr3:uid="{A704D808-2FF7-4C73-BF45-062CE308435A}" name="Column13840"/>
    <tableColumn id="13841" xr3:uid="{07F13BBC-880E-4735-9342-12AB889E4DE8}" name="Column13841"/>
    <tableColumn id="13842" xr3:uid="{2B85AB58-0F31-4F35-8979-08102E34B4E2}" name="Column13842"/>
    <tableColumn id="13843" xr3:uid="{83852E3A-F6CD-4693-AB8D-5CC585D25C0B}" name="Column13843"/>
    <tableColumn id="13844" xr3:uid="{29F4AEDD-E965-4C14-8E60-1AC2D9019BCF}" name="Column13844"/>
    <tableColumn id="13845" xr3:uid="{49CCA969-D353-4B61-84EA-D020E182A18A}" name="Column13845"/>
    <tableColumn id="13846" xr3:uid="{36B1CBFE-529A-49CC-8E18-827491CBFDE6}" name="Column13846"/>
    <tableColumn id="13847" xr3:uid="{4F997592-F4BC-46B0-88A0-DF4E12FAD2C9}" name="Column13847"/>
    <tableColumn id="13848" xr3:uid="{0BA539AC-6B3C-4EC9-8CB1-7CEE4C914C91}" name="Column13848"/>
    <tableColumn id="13849" xr3:uid="{EDEE8768-679A-45C0-9691-8AC5F4CCCC4B}" name="Column13849"/>
    <tableColumn id="13850" xr3:uid="{DEBE9E4E-FA5A-4A65-8A51-04B3FE570154}" name="Column13850"/>
    <tableColumn id="13851" xr3:uid="{D3E8884A-1A08-47CE-BA8C-12E7F306B943}" name="Column13851"/>
    <tableColumn id="13852" xr3:uid="{82CD37A8-B06E-4B7E-BC2E-92365A46F778}" name="Column13852"/>
    <tableColumn id="13853" xr3:uid="{84C8E2D7-CBFC-4F8D-947D-44C1BB7812B1}" name="Column13853"/>
    <tableColumn id="13854" xr3:uid="{3F6D6700-12EB-420F-AC38-AA91EF944A68}" name="Column13854"/>
    <tableColumn id="13855" xr3:uid="{E2FE7961-40FC-4E1F-BFED-92688B23E813}" name="Column13855"/>
    <tableColumn id="13856" xr3:uid="{975A52DF-CCEA-4CF9-98AD-4DE5EF0B42F6}" name="Column13856"/>
    <tableColumn id="13857" xr3:uid="{30447AB2-446B-443E-9AE9-02114F9671D6}" name="Column13857"/>
    <tableColumn id="13858" xr3:uid="{54F8A049-F7D3-4380-9782-EC1159745D0A}" name="Column13858"/>
    <tableColumn id="13859" xr3:uid="{4C28B966-5C97-43D1-B2FB-2E81315061BB}" name="Column13859"/>
    <tableColumn id="13860" xr3:uid="{C4118CB6-35D1-48FA-8442-94A1CBBF0375}" name="Column13860"/>
    <tableColumn id="13861" xr3:uid="{550CA74F-7054-4E5A-912B-5D72A9585C1E}" name="Column13861"/>
    <tableColumn id="13862" xr3:uid="{C5A9601B-6E62-406E-B051-5683F7E89886}" name="Column13862"/>
    <tableColumn id="13863" xr3:uid="{04CDDC08-F4B7-4051-8B45-687CD1B876AA}" name="Column13863"/>
    <tableColumn id="13864" xr3:uid="{7B037F4E-DB53-4581-8714-6D3ECB301B80}" name="Column13864"/>
    <tableColumn id="13865" xr3:uid="{A51439E7-6A3A-4FAE-8A3D-B8CA90B8FA20}" name="Column13865"/>
    <tableColumn id="13866" xr3:uid="{C93265B4-D9FD-443C-A33E-28068930823C}" name="Column13866"/>
    <tableColumn id="13867" xr3:uid="{84F553D6-E343-4135-B3A1-CDBDFA3F6BBC}" name="Column13867"/>
    <tableColumn id="13868" xr3:uid="{CFBC9DBC-8E04-43A1-99F7-35416905F43C}" name="Column13868"/>
    <tableColumn id="13869" xr3:uid="{E2E9BF24-6E7D-45A7-8FE1-2EE60CE55BC3}" name="Column13869"/>
    <tableColumn id="13870" xr3:uid="{0D250087-9420-43D6-AEE4-5FD41B6FF0D8}" name="Column13870"/>
    <tableColumn id="13871" xr3:uid="{917F6ED0-5BCB-4954-A38D-03E0A0D9498F}" name="Column13871"/>
    <tableColumn id="13872" xr3:uid="{81D2CFF2-620A-47D7-BC24-DF38F759A1D7}" name="Column13872"/>
    <tableColumn id="13873" xr3:uid="{B9211C5D-AC65-4F45-8C4F-F52660EE9E55}" name="Column13873"/>
    <tableColumn id="13874" xr3:uid="{36E6DFE4-F320-485B-B2C8-7F6EDF16B92F}" name="Column13874"/>
    <tableColumn id="13875" xr3:uid="{0F7873C6-D0B9-48C4-B20B-4DB2C632B8AA}" name="Column13875"/>
    <tableColumn id="13876" xr3:uid="{2317B740-AB03-4DD8-98C7-72C5AB0DF5AC}" name="Column13876"/>
    <tableColumn id="13877" xr3:uid="{7A346DFF-540D-41C4-BC2F-341F161D51D7}" name="Column13877"/>
    <tableColumn id="13878" xr3:uid="{D6045331-D180-42FE-A235-33AE2A1E580A}" name="Column13878"/>
    <tableColumn id="13879" xr3:uid="{81656977-33DE-4C2D-BB30-6AAD006D6482}" name="Column13879"/>
    <tableColumn id="13880" xr3:uid="{BD44E137-24D4-4787-B843-DB8363499435}" name="Column13880"/>
    <tableColumn id="13881" xr3:uid="{AD0E61F2-FDB2-4AE7-977F-7E30127765DE}" name="Column13881"/>
    <tableColumn id="13882" xr3:uid="{B75FB328-0691-4D1B-A1CC-AFCD6343BD69}" name="Column13882"/>
    <tableColumn id="13883" xr3:uid="{39E2D463-E054-4574-858E-217A87E55BD9}" name="Column13883"/>
    <tableColumn id="13884" xr3:uid="{86674EBD-D60B-448A-8509-2DE4B0C97789}" name="Column13884"/>
    <tableColumn id="13885" xr3:uid="{7386A3E1-FCC4-4116-A441-56B8DDF9D42B}" name="Column13885"/>
    <tableColumn id="13886" xr3:uid="{FE339CE9-F83B-44CB-B4B7-66ADCF353EB2}" name="Column13886"/>
    <tableColumn id="13887" xr3:uid="{5633ECAB-1738-490E-B1DB-5DADF46CE5CE}" name="Column13887"/>
    <tableColumn id="13888" xr3:uid="{2574CF87-499A-4F13-AA1F-56A51C4ED0DF}" name="Column13888"/>
    <tableColumn id="13889" xr3:uid="{1C2C1F2B-331B-4AEF-BA50-1E08F03914AC}" name="Column13889"/>
    <tableColumn id="13890" xr3:uid="{B82A59AC-5C9D-4266-8279-F85DF8F19C10}" name="Column13890"/>
    <tableColumn id="13891" xr3:uid="{8DDECA40-144D-4B72-A770-9BE83F876F78}" name="Column13891"/>
    <tableColumn id="13892" xr3:uid="{5B910ABD-87AC-43CC-846D-028BB38834DF}" name="Column13892"/>
    <tableColumn id="13893" xr3:uid="{9E801147-87C0-45F1-9D8D-FB32F6EB3CD0}" name="Column13893"/>
    <tableColumn id="13894" xr3:uid="{8F2185CB-8F6C-4006-B99D-67577324CB30}" name="Column13894"/>
    <tableColumn id="13895" xr3:uid="{DE333880-27D1-4FDF-A03D-D4B8E758FC2F}" name="Column13895"/>
    <tableColumn id="13896" xr3:uid="{B743CDEE-EF34-4B5E-9970-48631A50ECC5}" name="Column13896"/>
    <tableColumn id="13897" xr3:uid="{716CAA59-6087-41E1-BDDB-7F6BAA3133D6}" name="Column13897"/>
    <tableColumn id="13898" xr3:uid="{65F6BF7D-FB10-4304-9713-EE11D4DD90AC}" name="Column13898"/>
    <tableColumn id="13899" xr3:uid="{646BC92E-F3EA-41AB-98BF-43FD2928EAF8}" name="Column13899"/>
    <tableColumn id="13900" xr3:uid="{ECEBC744-7882-43D1-B5D7-4395D0D8802E}" name="Column13900"/>
    <tableColumn id="13901" xr3:uid="{C65ADE35-84DA-4E01-8A7C-EAF0EB34F346}" name="Column13901"/>
    <tableColumn id="13902" xr3:uid="{1109A2F0-3128-4784-9DA3-293947390F63}" name="Column13902"/>
    <tableColumn id="13903" xr3:uid="{03D26C37-392B-4FB8-BC94-38A855A8372B}" name="Column13903"/>
    <tableColumn id="13904" xr3:uid="{B91ED8F2-B1DC-49CA-B027-A8372C4443A4}" name="Column13904"/>
    <tableColumn id="13905" xr3:uid="{4789B722-9676-4AD0-A5B0-31C51070A79E}" name="Column13905"/>
    <tableColumn id="13906" xr3:uid="{14B8BEDA-A7E2-4DBF-8D6C-E4146E975F53}" name="Column13906"/>
    <tableColumn id="13907" xr3:uid="{ABFF1964-5B28-4E5E-9AD1-BE7D6C17575E}" name="Column13907"/>
    <tableColumn id="13908" xr3:uid="{0CAA88C3-8ADB-4781-B3F8-99090FAA2A11}" name="Column13908"/>
    <tableColumn id="13909" xr3:uid="{503C912A-5AF8-45C1-8549-F0AD01158A1C}" name="Column13909"/>
    <tableColumn id="13910" xr3:uid="{27CF4CC7-F6B4-4A46-8DB3-A85C8E83969B}" name="Column13910"/>
    <tableColumn id="13911" xr3:uid="{78EDB739-A448-403B-84AD-72D2FFB0ADF7}" name="Column13911"/>
    <tableColumn id="13912" xr3:uid="{0B508AC6-AF0F-4CB8-8A74-3F9D6B507420}" name="Column13912"/>
    <tableColumn id="13913" xr3:uid="{586E6557-18D5-4DF3-8FBB-98B31237047E}" name="Column13913"/>
    <tableColumn id="13914" xr3:uid="{1C58C4EB-BFAA-45E7-8684-697DA9CC0C4A}" name="Column13914"/>
    <tableColumn id="13915" xr3:uid="{EFC45EF1-C922-4DD4-A045-870189F53F4C}" name="Column13915"/>
    <tableColumn id="13916" xr3:uid="{66CBED2C-6E7E-44FC-A7C3-486B25391F55}" name="Column13916"/>
    <tableColumn id="13917" xr3:uid="{599BD866-E4DD-4977-A920-EA8A55B80305}" name="Column13917"/>
    <tableColumn id="13918" xr3:uid="{7323F1AC-FEC2-4B3C-AE41-6754C664A5E5}" name="Column13918"/>
    <tableColumn id="13919" xr3:uid="{B4A1826A-77CB-4FD3-B24E-F5BD445105CB}" name="Column13919"/>
    <tableColumn id="13920" xr3:uid="{F2E8B8FC-CCAC-49B6-A511-5C5A008CB65A}" name="Column13920"/>
    <tableColumn id="13921" xr3:uid="{2D9A125C-FDFC-4EEC-91ED-2FDE27A6EA84}" name="Column13921"/>
    <tableColumn id="13922" xr3:uid="{901D4C28-98A8-40FC-80B6-AA52FAE267DB}" name="Column13922"/>
    <tableColumn id="13923" xr3:uid="{725BA87D-9954-4B33-9278-70DD395F447F}" name="Column13923"/>
    <tableColumn id="13924" xr3:uid="{6B2DF241-C382-4A44-89D1-32675E77F1A9}" name="Column13924"/>
    <tableColumn id="13925" xr3:uid="{3C336AC6-FD44-41EF-A15C-FC16958BD7A0}" name="Column13925"/>
    <tableColumn id="13926" xr3:uid="{EFD18F1C-8E4F-4F86-ABD2-11945E679C90}" name="Column13926"/>
    <tableColumn id="13927" xr3:uid="{9B5AAF55-1E3A-48F3-9CA4-64DEB546BBA8}" name="Column13927"/>
    <tableColumn id="13928" xr3:uid="{93FEE0E4-25A3-4B52-9AB8-8D0CA3531C11}" name="Column13928"/>
    <tableColumn id="13929" xr3:uid="{EC4CFD14-1175-4BE9-BA09-DE0762C4426E}" name="Column13929"/>
    <tableColumn id="13930" xr3:uid="{B384A828-4F39-40E9-9A05-7287A689E3AA}" name="Column13930"/>
    <tableColumn id="13931" xr3:uid="{8D978733-07CB-4E57-B87C-9A44B2E54CA5}" name="Column13931"/>
    <tableColumn id="13932" xr3:uid="{3E3FE970-D0EE-48E0-9AE7-35602CA351CC}" name="Column13932"/>
    <tableColumn id="13933" xr3:uid="{32C1F10C-7590-4C8F-BBFF-6CB655945A53}" name="Column13933"/>
    <tableColumn id="13934" xr3:uid="{E5525193-5D6C-444C-879E-D3F127EE97B9}" name="Column13934"/>
    <tableColumn id="13935" xr3:uid="{E5B67516-E353-49CB-97DE-A131D3A71F4E}" name="Column13935"/>
    <tableColumn id="13936" xr3:uid="{F7C4AC8A-E691-4489-9E16-076B65A67F12}" name="Column13936"/>
    <tableColumn id="13937" xr3:uid="{D87CD233-0F20-4B82-874A-C3D337FB4C55}" name="Column13937"/>
    <tableColumn id="13938" xr3:uid="{56250DAD-5D2A-435D-981C-3A54F3DD72A7}" name="Column13938"/>
    <tableColumn id="13939" xr3:uid="{13AF6A3F-8E2D-410B-917E-B450E6D4A9A9}" name="Column13939"/>
    <tableColumn id="13940" xr3:uid="{8A527D63-5A16-4423-B459-C640C0E8B530}" name="Column13940"/>
    <tableColumn id="13941" xr3:uid="{0E9F0A06-378A-4402-A0DE-C56D513FB31F}" name="Column13941"/>
    <tableColumn id="13942" xr3:uid="{ACA2B9DC-7EE3-407C-B6BA-40C09CB6F369}" name="Column13942"/>
    <tableColumn id="13943" xr3:uid="{E0155B50-39AD-4F2E-9C83-A49A52C763CB}" name="Column13943"/>
    <tableColumn id="13944" xr3:uid="{6E9BE950-2457-4649-A065-87030A773997}" name="Column13944"/>
    <tableColumn id="13945" xr3:uid="{F6F617F8-E84D-4D04-AFCB-BBE52AA2783A}" name="Column13945"/>
    <tableColumn id="13946" xr3:uid="{23F7BF6A-E628-4AB6-B1A5-03053C263716}" name="Column13946"/>
    <tableColumn id="13947" xr3:uid="{F3596B8C-528E-4E88-B275-CFBEAAFA0E64}" name="Column13947"/>
    <tableColumn id="13948" xr3:uid="{72D4D64E-DFC2-4FC2-BE4C-401C133927FA}" name="Column13948"/>
    <tableColumn id="13949" xr3:uid="{F8AD9983-C8D4-4B3E-9548-84E938F2E5A5}" name="Column13949"/>
    <tableColumn id="13950" xr3:uid="{BE7CC305-43D7-42EF-98F1-2E0DFD509C37}" name="Column13950"/>
    <tableColumn id="13951" xr3:uid="{1840485C-E915-4740-B2D3-E75B17E9BC08}" name="Column13951"/>
    <tableColumn id="13952" xr3:uid="{3217C75E-E83E-4B1B-9330-AD19425107EB}" name="Column13952"/>
    <tableColumn id="13953" xr3:uid="{8613374B-2490-4372-8A4F-C6A3ED2BFC8C}" name="Column13953"/>
    <tableColumn id="13954" xr3:uid="{9D0EC41A-7805-45CB-9C55-2F90F589BDCF}" name="Column13954"/>
    <tableColumn id="13955" xr3:uid="{C4BA9106-AA95-4784-B3F7-7A4EA579072B}" name="Column13955"/>
    <tableColumn id="13956" xr3:uid="{CEF743EF-7DD1-4173-8F10-7E5207C3546B}" name="Column13956"/>
    <tableColumn id="13957" xr3:uid="{780A642E-E605-475F-8DBC-5B42E0CF64B5}" name="Column13957"/>
    <tableColumn id="13958" xr3:uid="{138463C0-4D59-4029-9C05-5B53C2379A62}" name="Column13958"/>
    <tableColumn id="13959" xr3:uid="{9D6BCBC3-C99F-47B2-9072-EEA651E5A8E8}" name="Column13959"/>
    <tableColumn id="13960" xr3:uid="{DE30E19C-C690-4737-A198-4E7467DFE530}" name="Column13960"/>
    <tableColumn id="13961" xr3:uid="{3080FA34-129F-4936-A470-8C06579888D7}" name="Column13961"/>
    <tableColumn id="13962" xr3:uid="{7E9BC708-0552-4BB9-B3A2-3FF77F790C69}" name="Column13962"/>
    <tableColumn id="13963" xr3:uid="{7BAC3047-8723-4763-AD0A-3A87B3F37464}" name="Column13963"/>
    <tableColumn id="13964" xr3:uid="{FE89C333-7280-4585-97B7-5AF7ED855B1B}" name="Column13964"/>
    <tableColumn id="13965" xr3:uid="{885073A3-27CA-423A-950D-2195C1BAE554}" name="Column13965"/>
    <tableColumn id="13966" xr3:uid="{C2ED7085-83D3-4C02-9593-AD9A2B690408}" name="Column13966"/>
    <tableColumn id="13967" xr3:uid="{956941B1-1DB3-4F71-AC39-72918C8E70E5}" name="Column13967"/>
    <tableColumn id="13968" xr3:uid="{91C17978-DFF8-4076-8BDE-9ED7DD5E0B26}" name="Column13968"/>
    <tableColumn id="13969" xr3:uid="{1EAD3244-21B3-4BC6-86F9-AD63CE6F8852}" name="Column13969"/>
    <tableColumn id="13970" xr3:uid="{60147501-CAC7-41A6-A039-F0D5722F0F80}" name="Column13970"/>
    <tableColumn id="13971" xr3:uid="{EFA8B622-9B43-4525-BA59-D21ED1BF852F}" name="Column13971"/>
    <tableColumn id="13972" xr3:uid="{9F2640F1-E7B4-4661-884F-B685AC008DB8}" name="Column13972"/>
    <tableColumn id="13973" xr3:uid="{F7E50F5F-C9B1-46C8-A45E-90B915E7C4BD}" name="Column13973"/>
    <tableColumn id="13974" xr3:uid="{C573B315-096B-4685-B0A4-7E397848D244}" name="Column13974"/>
    <tableColumn id="13975" xr3:uid="{EC8F42ED-DB45-4145-A2C1-2E7E94BB947F}" name="Column13975"/>
    <tableColumn id="13976" xr3:uid="{4349E0FE-0C16-4150-9513-1D39DEE9CD56}" name="Column13976"/>
    <tableColumn id="13977" xr3:uid="{5032F637-2068-44E2-AB91-6C301DBF31B3}" name="Column13977"/>
    <tableColumn id="13978" xr3:uid="{6D5A8434-9581-4A86-8916-90321003A9F4}" name="Column13978"/>
    <tableColumn id="13979" xr3:uid="{915D5DAE-3A77-496B-8AE1-A27AD84D1346}" name="Column13979"/>
    <tableColumn id="13980" xr3:uid="{21AFBBB9-0644-491A-A238-E60B8C6BAC99}" name="Column13980"/>
    <tableColumn id="13981" xr3:uid="{9E6308B6-9EC8-4755-B1F6-F14F7E0CE404}" name="Column13981"/>
    <tableColumn id="13982" xr3:uid="{D783CBB1-8752-45D2-8CA7-6F69DEB24144}" name="Column13982"/>
    <tableColumn id="13983" xr3:uid="{E205ED94-87CF-4269-BBCF-F390CC216B64}" name="Column13983"/>
    <tableColumn id="13984" xr3:uid="{58FF9F57-C58A-409F-9C01-1B4EA4BD815A}" name="Column13984"/>
    <tableColumn id="13985" xr3:uid="{80EC3E9C-1246-4A34-946D-9128690A4B50}" name="Column13985"/>
    <tableColumn id="13986" xr3:uid="{F5AEE920-E56A-4609-A721-4F3BBF2AD31F}" name="Column13986"/>
    <tableColumn id="13987" xr3:uid="{C4FD1171-B327-40D3-B801-42676979C0F4}" name="Column13987"/>
    <tableColumn id="13988" xr3:uid="{2AF7893F-BE9B-4FE7-A2E2-4A9F85A74611}" name="Column13988"/>
    <tableColumn id="13989" xr3:uid="{706534EF-49E9-4C03-8472-E1EF8B21CFE6}" name="Column13989"/>
    <tableColumn id="13990" xr3:uid="{3833226B-7FB4-4C4F-B852-64CE22FB1075}" name="Column13990"/>
    <tableColumn id="13991" xr3:uid="{88EB91AC-42EF-48F2-9B2D-23B3F922B991}" name="Column13991"/>
    <tableColumn id="13992" xr3:uid="{EA8E5736-3D8E-47D7-80B3-0606494B1D6D}" name="Column13992"/>
    <tableColumn id="13993" xr3:uid="{E6105BA0-A368-4AC6-95B4-948D9310E5FE}" name="Column13993"/>
    <tableColumn id="13994" xr3:uid="{B286F599-E024-4F02-A0D0-77A0A0316CAD}" name="Column13994"/>
    <tableColumn id="13995" xr3:uid="{E3D47251-CD08-4B03-8299-8126301606C0}" name="Column13995"/>
    <tableColumn id="13996" xr3:uid="{39AA6DED-A11E-47B1-85ED-A5F694567B34}" name="Column13996"/>
    <tableColumn id="13997" xr3:uid="{AFF21761-4C1E-4A09-97AB-EDFC4C2566C8}" name="Column13997"/>
    <tableColumn id="13998" xr3:uid="{3C23265E-A876-4391-8376-DFC7954BE493}" name="Column13998"/>
    <tableColumn id="13999" xr3:uid="{E27CCAF2-04B2-4592-A0AF-53A8DE170F37}" name="Column13999"/>
    <tableColumn id="14000" xr3:uid="{648D039E-91E7-49C6-924D-2AFC044C2F76}" name="Column14000"/>
    <tableColumn id="14001" xr3:uid="{84BFA639-D97F-415F-A421-06007DFACE88}" name="Column14001"/>
    <tableColumn id="14002" xr3:uid="{EE3A999C-2D28-499C-83C2-F10F62E6021C}" name="Column14002"/>
    <tableColumn id="14003" xr3:uid="{5627AE2C-0D06-4F67-8B48-5157D1A67354}" name="Column14003"/>
    <tableColumn id="14004" xr3:uid="{2FFD3C0F-263E-42B3-BA04-A6AB420B9D6A}" name="Column14004"/>
    <tableColumn id="14005" xr3:uid="{90DEB237-9666-41E0-A16C-6977BBC6EFAF}" name="Column14005"/>
    <tableColumn id="14006" xr3:uid="{F3BC2392-F1FF-4659-87E8-AD98327A79CD}" name="Column14006"/>
    <tableColumn id="14007" xr3:uid="{8B43D1B9-BD92-4459-8A16-D1454FFA1F92}" name="Column14007"/>
    <tableColumn id="14008" xr3:uid="{2DAFAB39-1D1D-4A3C-81DB-058ADDF8EFE1}" name="Column14008"/>
    <tableColumn id="14009" xr3:uid="{55588809-9362-4BA7-BF9B-6C16EEAD4312}" name="Column14009"/>
    <tableColumn id="14010" xr3:uid="{C4E40C0D-F759-483E-95B5-43FD14A4C012}" name="Column14010"/>
    <tableColumn id="14011" xr3:uid="{DCDE1595-ADA6-474B-83A0-A3424C60EA3F}" name="Column14011"/>
    <tableColumn id="14012" xr3:uid="{04A94E11-A6D2-42A0-A5FE-4E0B573DA54B}" name="Column14012"/>
    <tableColumn id="14013" xr3:uid="{CF0A6AED-9F04-4654-B993-1781EC9D0AEF}" name="Column14013"/>
    <tableColumn id="14014" xr3:uid="{4E16D446-700D-4B10-A634-EC87525DCDF6}" name="Column14014"/>
    <tableColumn id="14015" xr3:uid="{AC770DE1-8DCE-4572-A9BA-1B57137B94D3}" name="Column14015"/>
    <tableColumn id="14016" xr3:uid="{9E34B50A-9FCC-4C20-81D7-F2293DDEE7C3}" name="Column14016"/>
    <tableColumn id="14017" xr3:uid="{224E1300-F3B0-42EB-A195-A7AC19E29D09}" name="Column14017"/>
    <tableColumn id="14018" xr3:uid="{9165A944-4AF4-4A3A-BCDD-7AAB018D259B}" name="Column14018"/>
    <tableColumn id="14019" xr3:uid="{93DE0073-70A6-4BA9-A317-FA75B889FA9B}" name="Column14019"/>
    <tableColumn id="14020" xr3:uid="{967E05B3-DCD5-4F3E-88CE-8DDCF438B00D}" name="Column14020"/>
    <tableColumn id="14021" xr3:uid="{6992EB90-556A-4BCA-8855-55627660C218}" name="Column14021"/>
    <tableColumn id="14022" xr3:uid="{C5FA25FF-3CEF-43C7-BE97-B00F5FAE5D43}" name="Column14022"/>
    <tableColumn id="14023" xr3:uid="{8B6B68F7-80F5-494F-A28B-6ACCEC1E0278}" name="Column14023"/>
    <tableColumn id="14024" xr3:uid="{9C7C2B7E-2A4F-46FC-A39A-9A1D6CDC93BA}" name="Column14024"/>
    <tableColumn id="14025" xr3:uid="{51FCEF09-48AF-41FA-8BA0-E79E62FA5843}" name="Column14025"/>
    <tableColumn id="14026" xr3:uid="{3B31F2C5-A874-4F1A-956B-3042C26CB0EA}" name="Column14026"/>
    <tableColumn id="14027" xr3:uid="{C22E186A-AD02-4907-B369-9B1B13FA541F}" name="Column14027"/>
    <tableColumn id="14028" xr3:uid="{3865B549-1145-442C-B4FA-AEB28E01861F}" name="Column14028"/>
    <tableColumn id="14029" xr3:uid="{6F6EBF90-98C7-4C36-9118-9D1A658F97CC}" name="Column14029"/>
    <tableColumn id="14030" xr3:uid="{82B9766F-7ADB-461B-8E16-32112F91ACF3}" name="Column14030"/>
    <tableColumn id="14031" xr3:uid="{A2117EF0-A43D-4BB6-8AD4-22AF1172AC1A}" name="Column14031"/>
    <tableColumn id="14032" xr3:uid="{A6E9FDFE-51EC-4B5D-9B95-FAC917C78E92}" name="Column14032"/>
    <tableColumn id="14033" xr3:uid="{B0328F33-2387-4B9F-97B8-31E1824A8A99}" name="Column14033"/>
    <tableColumn id="14034" xr3:uid="{194A1F99-068C-434A-8DFA-408A74DF38B8}" name="Column14034"/>
    <tableColumn id="14035" xr3:uid="{8759D789-7F08-460E-8F27-448FE37656F9}" name="Column14035"/>
    <tableColumn id="14036" xr3:uid="{072BCFB0-1C4B-4AE4-9334-327C0FF383B2}" name="Column14036"/>
    <tableColumn id="14037" xr3:uid="{1EA365A0-44F4-4E52-8FCA-C87BBC623C92}" name="Column14037"/>
    <tableColumn id="14038" xr3:uid="{3388CCCC-B3E7-4F9E-BBDB-8A80B9E8B0B2}" name="Column14038"/>
    <tableColumn id="14039" xr3:uid="{E11B7246-E92B-464A-93B9-DDCCD69D018A}" name="Column14039"/>
    <tableColumn id="14040" xr3:uid="{61C41AB5-6C00-4FD4-99BE-84E0F29713AF}" name="Column14040"/>
    <tableColumn id="14041" xr3:uid="{789FF34E-6B4B-4DF8-B555-A2004F98A082}" name="Column14041"/>
    <tableColumn id="14042" xr3:uid="{15EB1B5A-565B-4F8E-ABA4-063AD5EE18DA}" name="Column14042"/>
    <tableColumn id="14043" xr3:uid="{59131F1F-CEDC-422E-A12C-F13B10773240}" name="Column14043"/>
    <tableColumn id="14044" xr3:uid="{67ADCE0F-36D0-4A56-A460-A6D697106ECB}" name="Column14044"/>
    <tableColumn id="14045" xr3:uid="{5EC2F232-32ED-4CBC-BF39-2575659CE1F5}" name="Column14045"/>
    <tableColumn id="14046" xr3:uid="{56343070-193C-4A55-A6BA-F194D05ABA98}" name="Column14046"/>
    <tableColumn id="14047" xr3:uid="{F61E96E7-F99F-4E3F-B6EC-6F8C26C8A048}" name="Column14047"/>
    <tableColumn id="14048" xr3:uid="{BC12E7EE-9CC2-4E33-92A9-0E41CC02BA3E}" name="Column14048"/>
    <tableColumn id="14049" xr3:uid="{726BB92C-9683-446D-A1E5-46F15B81D7DF}" name="Column14049"/>
    <tableColumn id="14050" xr3:uid="{56C6DB11-EB9C-46B6-90A9-D5B946A85168}" name="Column14050"/>
    <tableColumn id="14051" xr3:uid="{7033398C-E69D-443D-BD18-3F0FD0DE0F40}" name="Column14051"/>
    <tableColumn id="14052" xr3:uid="{8351CA1F-BAF0-4D3D-86D6-5C890060C87D}" name="Column14052"/>
    <tableColumn id="14053" xr3:uid="{A9FC6715-5EEF-4075-B84E-0D3DE756F186}" name="Column14053"/>
    <tableColumn id="14054" xr3:uid="{83D27245-7173-41DE-AB63-2A42F4231DFA}" name="Column14054"/>
    <tableColumn id="14055" xr3:uid="{1C56B061-55E6-4827-ABBC-E25930DF5F07}" name="Column14055"/>
    <tableColumn id="14056" xr3:uid="{CA1CB9A1-62BA-47A5-AFE0-254D28D3D6E2}" name="Column14056"/>
    <tableColumn id="14057" xr3:uid="{6AB3BCF8-1A5A-4D1D-A058-41F0FA68EE3E}" name="Column14057"/>
    <tableColumn id="14058" xr3:uid="{BFB9C232-4E26-4592-9E7F-0BA212B7103C}" name="Column14058"/>
    <tableColumn id="14059" xr3:uid="{4322FD2F-CBD1-40F2-9BE0-D6A0F5F865F6}" name="Column14059"/>
    <tableColumn id="14060" xr3:uid="{F4663A10-4C17-4F0F-A0E5-340B933CCA7A}" name="Column14060"/>
    <tableColumn id="14061" xr3:uid="{989D22C0-55BF-491A-A956-5BCA245939F1}" name="Column14061"/>
    <tableColumn id="14062" xr3:uid="{A18607BD-D0FB-4FA6-A889-65018190FB04}" name="Column14062"/>
    <tableColumn id="14063" xr3:uid="{01ECBFF2-C144-426F-9CD6-E597EC394107}" name="Column14063"/>
    <tableColumn id="14064" xr3:uid="{D23242D9-0D66-4638-B8A9-CA760C4EBFFA}" name="Column14064"/>
    <tableColumn id="14065" xr3:uid="{327D7868-CFAA-4A73-B90B-2D383F79FE02}" name="Column14065"/>
    <tableColumn id="14066" xr3:uid="{F13EC40B-5B8D-4A3A-9AC1-05FBDEA7AA70}" name="Column14066"/>
    <tableColumn id="14067" xr3:uid="{A7487417-D307-46FF-BD38-609E33B6B4A0}" name="Column14067"/>
    <tableColumn id="14068" xr3:uid="{6C7A311A-A8B3-4160-B361-60F8337B875D}" name="Column14068"/>
    <tableColumn id="14069" xr3:uid="{BB967866-F610-4A0F-95BA-30459F77C3D5}" name="Column14069"/>
    <tableColumn id="14070" xr3:uid="{291F7E04-C67B-4ED0-A850-816D2AE89498}" name="Column14070"/>
    <tableColumn id="14071" xr3:uid="{918D8889-D158-4C6F-BB9B-5946AB777E26}" name="Column14071"/>
    <tableColumn id="14072" xr3:uid="{A4C9AA1D-DDC0-42DD-A724-5A28C5A9A7AB}" name="Column14072"/>
    <tableColumn id="14073" xr3:uid="{09388C9C-40CF-43C7-85B5-388D04DB44B7}" name="Column14073"/>
    <tableColumn id="14074" xr3:uid="{7662A0C7-7776-4A58-B48F-0BE1DF8E8479}" name="Column14074"/>
    <tableColumn id="14075" xr3:uid="{2DAD9133-14A9-4A11-AAA2-7788738D3770}" name="Column14075"/>
    <tableColumn id="14076" xr3:uid="{2B9530C1-53B9-4820-92EA-742C4D370CC1}" name="Column14076"/>
    <tableColumn id="14077" xr3:uid="{BA255D39-5620-41BB-BD13-974F5BE0B57B}" name="Column14077"/>
    <tableColumn id="14078" xr3:uid="{0BBF6F40-9DD3-42CE-B571-1BEF7836B59A}" name="Column14078"/>
    <tableColumn id="14079" xr3:uid="{5FC4ABE5-75D7-4899-A19E-992E0591F28A}" name="Column14079"/>
    <tableColumn id="14080" xr3:uid="{E017BC4F-5741-425F-9902-5ADF34B0B176}" name="Column14080"/>
    <tableColumn id="14081" xr3:uid="{2DB5801C-85EB-4F03-AD5F-C8D0EBAD023E}" name="Column14081"/>
    <tableColumn id="14082" xr3:uid="{8BE7EC4B-892D-42C8-BF04-8186A008B49A}" name="Column14082"/>
    <tableColumn id="14083" xr3:uid="{C6E7E6D0-6E4B-41D8-A5FA-0C283EB6D05B}" name="Column14083"/>
    <tableColumn id="14084" xr3:uid="{37B08CD9-E485-4579-83BA-587E3253DCF4}" name="Column14084"/>
    <tableColumn id="14085" xr3:uid="{ADACBC2F-B03B-413A-AA3B-CE040F5EF9C2}" name="Column14085"/>
    <tableColumn id="14086" xr3:uid="{4CB9A594-A098-47DC-84DC-18CCFE502A63}" name="Column14086"/>
    <tableColumn id="14087" xr3:uid="{0B92B69F-EA6D-41A1-9948-B8DDA0FC5BE5}" name="Column14087"/>
    <tableColumn id="14088" xr3:uid="{1FD300A2-9DE3-411C-8EBF-4957751A3FA7}" name="Column14088"/>
    <tableColumn id="14089" xr3:uid="{9564C492-DCAD-4131-9AB6-AD0D46808AA2}" name="Column14089"/>
    <tableColumn id="14090" xr3:uid="{497E1DAE-8410-4BDE-96C2-3085DD3E5EB1}" name="Column14090"/>
    <tableColumn id="14091" xr3:uid="{38F81B4F-4316-498B-B8A9-D34BC85C00CF}" name="Column14091"/>
    <tableColumn id="14092" xr3:uid="{187D786B-B6CA-4BA9-B987-52DACAE8A747}" name="Column14092"/>
    <tableColumn id="14093" xr3:uid="{0FAD8973-0F25-4080-9059-1285D220C791}" name="Column14093"/>
    <tableColumn id="14094" xr3:uid="{85A08623-8DD2-4901-A567-DB9726E4ED13}" name="Column14094"/>
    <tableColumn id="14095" xr3:uid="{7BFD38E3-A89E-423A-AE20-E244423CD35E}" name="Column14095"/>
    <tableColumn id="14096" xr3:uid="{FE067D6D-309C-4BA8-8852-58DF3BAFC068}" name="Column14096"/>
    <tableColumn id="14097" xr3:uid="{204F324C-2926-455A-ACA3-7C73D37BBB1D}" name="Column14097"/>
    <tableColumn id="14098" xr3:uid="{C099FE5B-4DB3-44F7-98C1-AAA4F7EA30E9}" name="Column14098"/>
    <tableColumn id="14099" xr3:uid="{B2F47629-17CD-4FEA-BC69-63136545D93D}" name="Column14099"/>
    <tableColumn id="14100" xr3:uid="{692FC2B5-1A4B-4B33-A212-253CC8A14DB3}" name="Column14100"/>
    <tableColumn id="14101" xr3:uid="{5ACEE509-11CB-4338-853E-30A7B2231661}" name="Column14101"/>
    <tableColumn id="14102" xr3:uid="{3E9564D0-9728-4CEB-A49A-6927F83637C1}" name="Column14102"/>
    <tableColumn id="14103" xr3:uid="{221E2160-3C63-4917-A1C6-2364461566E3}" name="Column14103"/>
    <tableColumn id="14104" xr3:uid="{27BC3D6C-3A1C-47BF-9DBD-182D4EF57336}" name="Column14104"/>
    <tableColumn id="14105" xr3:uid="{92E3FB55-A7B7-4406-AF91-CFCAF1FCC9E1}" name="Column14105"/>
    <tableColumn id="14106" xr3:uid="{812E4C50-5A13-4997-A633-E879EB041E37}" name="Column14106"/>
    <tableColumn id="14107" xr3:uid="{C10E9E7A-7EE0-4EEA-AF54-32BF2CB61355}" name="Column14107"/>
    <tableColumn id="14108" xr3:uid="{B6250F5E-862A-44CB-A2A2-19B7B1D50012}" name="Column14108"/>
    <tableColumn id="14109" xr3:uid="{A8D0D813-AE10-49EC-BA15-882CAA4EB83B}" name="Column14109"/>
    <tableColumn id="14110" xr3:uid="{E4728F74-D96B-47A6-9B56-B56554F91305}" name="Column14110"/>
    <tableColumn id="14111" xr3:uid="{CF43F4B8-9863-4E85-B158-F09BDD5C4BA2}" name="Column14111"/>
    <tableColumn id="14112" xr3:uid="{AB5574F2-FF76-4C78-B0B2-CBCA8F1389DB}" name="Column14112"/>
    <tableColumn id="14113" xr3:uid="{4A782EE4-68C7-4422-B4B4-74581EA4548C}" name="Column14113"/>
    <tableColumn id="14114" xr3:uid="{63C56766-4F1E-491A-BFCA-8CDCF06623B5}" name="Column14114"/>
    <tableColumn id="14115" xr3:uid="{BC17528A-F3EA-427D-81D7-834840720987}" name="Column14115"/>
    <tableColumn id="14116" xr3:uid="{1570362E-8D56-4CD8-8B83-E1562CDA9185}" name="Column14116"/>
    <tableColumn id="14117" xr3:uid="{774E0D5C-57B8-4163-95D3-D5400B36E65C}" name="Column14117"/>
    <tableColumn id="14118" xr3:uid="{F6338520-FDF7-4385-9AAB-BEA8E67969AE}" name="Column14118"/>
    <tableColumn id="14119" xr3:uid="{E1CA8FB2-BD47-4EB1-924B-53971FFD9739}" name="Column14119"/>
    <tableColumn id="14120" xr3:uid="{B143BC42-54C3-4B1D-9928-CBCB88C261C3}" name="Column14120"/>
    <tableColumn id="14121" xr3:uid="{557E9FFF-4CC4-46FE-A1F1-94A0D242253C}" name="Column14121"/>
    <tableColumn id="14122" xr3:uid="{3705568E-6C2C-4F13-AE8B-E641EEFEAD4D}" name="Column14122"/>
    <tableColumn id="14123" xr3:uid="{E9075542-78E5-4839-BD62-3B66CAA67F83}" name="Column14123"/>
    <tableColumn id="14124" xr3:uid="{9E07B280-08D9-4072-8CC0-10C6C2418A6C}" name="Column14124"/>
    <tableColumn id="14125" xr3:uid="{3E41703B-575C-4253-9CA1-0B8FA35EEDD8}" name="Column14125"/>
    <tableColumn id="14126" xr3:uid="{511AA5C2-F130-4BB2-AC08-7BA298A75F5F}" name="Column14126"/>
    <tableColumn id="14127" xr3:uid="{9560C389-4489-46F7-A621-85AF601EA5DF}" name="Column14127"/>
    <tableColumn id="14128" xr3:uid="{6697A391-FB54-4140-AEE8-8BD702D641E0}" name="Column14128"/>
    <tableColumn id="14129" xr3:uid="{25B845BD-7179-4339-A379-02814CB85CCF}" name="Column14129"/>
    <tableColumn id="14130" xr3:uid="{4840EE11-2844-4110-BCD9-0641E439F47D}" name="Column14130"/>
    <tableColumn id="14131" xr3:uid="{B49F5FB6-4D12-4BE8-A39F-FD89171A0AE1}" name="Column14131"/>
    <tableColumn id="14132" xr3:uid="{B573FEF7-57A6-4518-B0D6-E15E22A14060}" name="Column14132"/>
    <tableColumn id="14133" xr3:uid="{1271AAEF-EBBA-4603-9890-1582B6E42DDA}" name="Column14133"/>
    <tableColumn id="14134" xr3:uid="{D5F7E9B8-29E4-46A7-989E-B4EF0B90F386}" name="Column14134"/>
    <tableColumn id="14135" xr3:uid="{16D689A0-AD58-4CF3-97C5-88BE29B7FA4E}" name="Column14135"/>
    <tableColumn id="14136" xr3:uid="{5AE6A4DC-51F1-4176-838E-CCA098DC7D5D}" name="Column14136"/>
    <tableColumn id="14137" xr3:uid="{596888BB-5289-4617-B2BF-3D6757C77FB3}" name="Column14137"/>
    <tableColumn id="14138" xr3:uid="{D9D3848E-74FC-4847-9FCC-A9A8B5C31309}" name="Column14138"/>
    <tableColumn id="14139" xr3:uid="{FBF88F02-50BB-49C0-A8F2-4A919CA3E6BA}" name="Column14139"/>
    <tableColumn id="14140" xr3:uid="{C763C0AF-2CFA-491B-A62C-C803A4925A8F}" name="Column14140"/>
    <tableColumn id="14141" xr3:uid="{E2C3C463-D9AE-4853-A0CE-4B98768771E9}" name="Column14141"/>
    <tableColumn id="14142" xr3:uid="{F30D12BE-C79B-43FB-AA2F-B4444A84B3BA}" name="Column14142"/>
    <tableColumn id="14143" xr3:uid="{2F815DBE-B4E1-41FB-97CF-6D6572293501}" name="Column14143"/>
    <tableColumn id="14144" xr3:uid="{3E852EA5-5681-4B04-9D21-59DEFC0EC710}" name="Column14144"/>
    <tableColumn id="14145" xr3:uid="{CB464C14-169B-47D5-98A2-D20A3614576E}" name="Column14145"/>
    <tableColumn id="14146" xr3:uid="{608E2663-35AE-49AA-BD23-1148D2EC7E3A}" name="Column14146"/>
    <tableColumn id="14147" xr3:uid="{C8338FDB-8BAF-4817-9664-B31A99C9CF1A}" name="Column14147"/>
    <tableColumn id="14148" xr3:uid="{2E2EEA1E-DBE3-4C83-8573-567DEC677A02}" name="Column14148"/>
    <tableColumn id="14149" xr3:uid="{1DFC95DE-6758-4425-8F82-5B6DF6C28965}" name="Column14149"/>
    <tableColumn id="14150" xr3:uid="{BAA190DC-218C-489A-A9C6-C7230B8C1699}" name="Column14150"/>
    <tableColumn id="14151" xr3:uid="{DC160195-F761-45FB-9BDE-02D9A18DE593}" name="Column14151"/>
    <tableColumn id="14152" xr3:uid="{35E0F410-BCDA-4A5C-B26D-2057CFFEC5B2}" name="Column14152"/>
    <tableColumn id="14153" xr3:uid="{443D891C-892C-425B-A679-294221995D53}" name="Column14153"/>
    <tableColumn id="14154" xr3:uid="{1C4B894A-4903-459F-B6E7-B7EA8BBC04B2}" name="Column14154"/>
    <tableColumn id="14155" xr3:uid="{510C0FA1-BC83-494F-8A42-DFA159F2D157}" name="Column14155"/>
    <tableColumn id="14156" xr3:uid="{CFC4ED57-723D-482B-B582-11F2611794C7}" name="Column14156"/>
    <tableColumn id="14157" xr3:uid="{CFB2BFCB-140F-4453-8813-D0F7DDBFB699}" name="Column14157"/>
    <tableColumn id="14158" xr3:uid="{C9D3F489-2E46-4853-A620-90BD2DBFFE23}" name="Column14158"/>
    <tableColumn id="14159" xr3:uid="{77708910-D4E8-4C4D-AEC3-460A4BDCD942}" name="Column14159"/>
    <tableColumn id="14160" xr3:uid="{260596BE-6A1D-48B7-A189-D3AD0DE997DF}" name="Column14160"/>
    <tableColumn id="14161" xr3:uid="{FA7D1ABE-09C6-43F2-84B5-FCE34E6DDC18}" name="Column14161"/>
    <tableColumn id="14162" xr3:uid="{23AE8B2E-7EAE-496C-BAFD-6348CD766D53}" name="Column14162"/>
    <tableColumn id="14163" xr3:uid="{5719F715-BBB7-40A1-8B56-1240842A209E}" name="Column14163"/>
    <tableColumn id="14164" xr3:uid="{C8B8842C-0DE4-48CE-9586-A0CAE7AE7B2B}" name="Column14164"/>
    <tableColumn id="14165" xr3:uid="{40ED2FF2-FE17-4528-9C50-77CE0FF52317}" name="Column14165"/>
    <tableColumn id="14166" xr3:uid="{9F311135-6784-4C4D-B233-F5B4D8CD8E93}" name="Column14166"/>
    <tableColumn id="14167" xr3:uid="{A98A6712-0ED7-4A28-B30A-A512EB3634B7}" name="Column14167"/>
    <tableColumn id="14168" xr3:uid="{0A12C8BE-6A2B-4222-80E1-DAE29C339640}" name="Column14168"/>
    <tableColumn id="14169" xr3:uid="{6D3B995C-66F9-47ED-AAA0-BCB9E6E6C843}" name="Column14169"/>
    <tableColumn id="14170" xr3:uid="{30159E2E-5542-49DD-A046-3F455B5B7E65}" name="Column14170"/>
    <tableColumn id="14171" xr3:uid="{C5ACB88A-8919-4B21-8AB9-A6029C0362E1}" name="Column14171"/>
    <tableColumn id="14172" xr3:uid="{B4C54D3B-191B-4D79-8C76-58D559B5D413}" name="Column14172"/>
    <tableColumn id="14173" xr3:uid="{B6EADEE9-7673-4E24-B70E-5D6D5FEA8999}" name="Column14173"/>
    <tableColumn id="14174" xr3:uid="{8FDDAAB7-1273-4C59-AE2A-AC22263D5242}" name="Column14174"/>
    <tableColumn id="14175" xr3:uid="{9DD4DACF-19D0-4EEF-9575-182D71153A96}" name="Column14175"/>
    <tableColumn id="14176" xr3:uid="{3F0FCE3A-8B43-4BF4-B90B-B3CB0E7ADF5F}" name="Column14176"/>
    <tableColumn id="14177" xr3:uid="{93AA82ED-E118-4AE5-9431-BA351FEA4121}" name="Column14177"/>
    <tableColumn id="14178" xr3:uid="{DD38B736-1031-4E05-86EA-D4DB497237C6}" name="Column14178"/>
    <tableColumn id="14179" xr3:uid="{A6015994-8F42-42AE-9C7C-2117ECD7DCEE}" name="Column14179"/>
    <tableColumn id="14180" xr3:uid="{66E724C9-A943-4690-8CFC-17E210C5756D}" name="Column14180"/>
    <tableColumn id="14181" xr3:uid="{F8887A24-72AF-4FA7-992C-1990F9642918}" name="Column14181"/>
    <tableColumn id="14182" xr3:uid="{431A68D9-1047-442A-9345-9FDC199646A6}" name="Column14182"/>
    <tableColumn id="14183" xr3:uid="{2A5623A8-C602-4C3A-A3FD-417E26BE5533}" name="Column14183"/>
    <tableColumn id="14184" xr3:uid="{2E61D803-4275-4D0C-85FE-04BEF64A7EA6}" name="Column14184"/>
    <tableColumn id="14185" xr3:uid="{8D371845-43A6-4514-B5B0-ECA273E657D5}" name="Column14185"/>
    <tableColumn id="14186" xr3:uid="{A6ED88BD-AA1E-4C34-98AF-C1EA4CD20C9D}" name="Column14186"/>
    <tableColumn id="14187" xr3:uid="{F496905D-DFEA-41C7-A216-00E2FB153EC0}" name="Column14187"/>
    <tableColumn id="14188" xr3:uid="{693F8743-0509-4305-8331-318F4DB5AC60}" name="Column14188"/>
    <tableColumn id="14189" xr3:uid="{44293F0B-6E12-4825-93EE-2D30452F7E34}" name="Column14189"/>
    <tableColumn id="14190" xr3:uid="{FE8940BA-8FD8-41E2-BDEB-6810C86F856C}" name="Column14190"/>
    <tableColumn id="14191" xr3:uid="{C4992CCB-FF9E-4047-BDFB-6B5C91DD8BAA}" name="Column14191"/>
    <tableColumn id="14192" xr3:uid="{74FE6618-6303-4397-9940-4C3BEE91AE65}" name="Column14192"/>
    <tableColumn id="14193" xr3:uid="{062B9A2B-2627-4756-83AB-197523D4D096}" name="Column14193"/>
    <tableColumn id="14194" xr3:uid="{11AC722F-C958-4D80-88D4-9102AAF5292B}" name="Column14194"/>
    <tableColumn id="14195" xr3:uid="{FD6893C7-F215-4AD9-8DCD-D0D964D0C697}" name="Column14195"/>
    <tableColumn id="14196" xr3:uid="{877D3521-0402-4E62-86BB-3C3DBADD65D5}" name="Column14196"/>
    <tableColumn id="14197" xr3:uid="{7CF2FA64-0E65-4783-8A96-0427A2272538}" name="Column14197"/>
    <tableColumn id="14198" xr3:uid="{CDC14439-D8F5-4109-A6C6-2D7F62A809A8}" name="Column14198"/>
    <tableColumn id="14199" xr3:uid="{5B51FE6B-DF54-4D2B-B941-C6CFEF6F2767}" name="Column14199"/>
    <tableColumn id="14200" xr3:uid="{8A835D52-A557-4634-851C-650E19A8B8F4}" name="Column14200"/>
    <tableColumn id="14201" xr3:uid="{AB50DABC-4864-4258-B2D7-B906ADAAE5DA}" name="Column14201"/>
    <tableColumn id="14202" xr3:uid="{C1CB4895-1329-4541-B002-6BBE9EB2F34C}" name="Column14202"/>
    <tableColumn id="14203" xr3:uid="{54009A07-B6D3-4906-AC40-9B4E5BDECBBE}" name="Column14203"/>
    <tableColumn id="14204" xr3:uid="{512D4122-A3FD-4C6E-9140-DEF61B840A2D}" name="Column14204"/>
    <tableColumn id="14205" xr3:uid="{50598E05-2487-489A-AABC-0FFFE3389E73}" name="Column14205"/>
    <tableColumn id="14206" xr3:uid="{6021404F-E6AE-4B7B-B3F5-DA69CA4A6CCA}" name="Column14206"/>
    <tableColumn id="14207" xr3:uid="{2159FDFC-8516-41DD-9AAA-862E3943ACEE}" name="Column14207"/>
    <tableColumn id="14208" xr3:uid="{DB2D4659-AD27-4A3F-AFE2-7A3613B95C03}" name="Column14208"/>
    <tableColumn id="14209" xr3:uid="{1BFD2222-6638-4D28-9962-6C98102BF662}" name="Column14209"/>
    <tableColumn id="14210" xr3:uid="{0849B8A1-AFA5-4667-8EED-9BBE6FA8CBCC}" name="Column14210"/>
    <tableColumn id="14211" xr3:uid="{82CE69BE-8996-4420-8071-69F3A05FC29A}" name="Column14211"/>
    <tableColumn id="14212" xr3:uid="{02EC2FE5-98ED-42A3-8814-B9EB5E660D63}" name="Column14212"/>
    <tableColumn id="14213" xr3:uid="{A51CD2CA-6D34-4469-A43F-F1B92512A8EB}" name="Column14213"/>
    <tableColumn id="14214" xr3:uid="{F345CEDC-ED3F-4179-8C5B-1E94545607E2}" name="Column14214"/>
    <tableColumn id="14215" xr3:uid="{B266F511-1A59-41E6-92B2-C4E13BCE6F74}" name="Column14215"/>
    <tableColumn id="14216" xr3:uid="{2E9C0CCB-45A2-4845-A777-3B035B95CC1E}" name="Column14216"/>
    <tableColumn id="14217" xr3:uid="{424A68F3-B9EE-42EF-8E01-E05DDDFB458B}" name="Column14217"/>
    <tableColumn id="14218" xr3:uid="{676E5D59-77D0-4BDA-B410-A5CF203B0078}" name="Column14218"/>
    <tableColumn id="14219" xr3:uid="{72379721-FC94-4F4F-B579-E9BD990BFA3D}" name="Column14219"/>
    <tableColumn id="14220" xr3:uid="{B75FA982-6BDF-46FE-A175-0A275BF8EC67}" name="Column14220"/>
    <tableColumn id="14221" xr3:uid="{DFEF8522-5F49-40F4-9F73-417DEB4B13FA}" name="Column14221"/>
    <tableColumn id="14222" xr3:uid="{14EB5B61-1F38-4BF2-BA3D-2EA9FEDA8102}" name="Column14222"/>
    <tableColumn id="14223" xr3:uid="{5D656C2A-492B-4C34-9831-48D51FF7972D}" name="Column14223"/>
    <tableColumn id="14224" xr3:uid="{8821A66C-BB4B-439C-9382-D413D8011D60}" name="Column14224"/>
    <tableColumn id="14225" xr3:uid="{71961DDB-E1F5-4D77-B6F3-E64400F1B8F7}" name="Column14225"/>
    <tableColumn id="14226" xr3:uid="{35378761-EB0E-43D5-AACB-C187FF0EEEBF}" name="Column14226"/>
    <tableColumn id="14227" xr3:uid="{1DDFA9D5-7688-43EB-941F-E9C1947E9A28}" name="Column14227"/>
    <tableColumn id="14228" xr3:uid="{589030EE-9AD9-4C8E-8F57-9DBAC4B7F5D8}" name="Column14228"/>
    <tableColumn id="14229" xr3:uid="{BCED55A9-6A9D-4E74-A6E6-6FC134198F0E}" name="Column14229"/>
    <tableColumn id="14230" xr3:uid="{1FCE7500-60CC-44AB-9D71-CD3CADADD535}" name="Column14230"/>
    <tableColumn id="14231" xr3:uid="{0031560B-4874-46F0-A35A-5817A22514E2}" name="Column14231"/>
    <tableColumn id="14232" xr3:uid="{DA874E7B-3218-450B-AD12-823861B3BB36}" name="Column14232"/>
    <tableColumn id="14233" xr3:uid="{8C92126F-12A0-49D0-8456-4DDF0706A119}" name="Column14233"/>
    <tableColumn id="14234" xr3:uid="{B5DA97FC-0675-4F23-AC99-5AD2121FB4D3}" name="Column14234"/>
    <tableColumn id="14235" xr3:uid="{754AA61E-8C54-48FE-9999-A9241DAE1356}" name="Column14235"/>
    <tableColumn id="14236" xr3:uid="{6FC9FF0A-5C5E-40D8-A1EB-FD7BBE5D53EE}" name="Column14236"/>
    <tableColumn id="14237" xr3:uid="{A1F4B77C-0D9E-42E3-9F38-5C062B51C37A}" name="Column14237"/>
    <tableColumn id="14238" xr3:uid="{D5803A78-1E5B-47FC-AB2E-CB318FC31079}" name="Column14238"/>
    <tableColumn id="14239" xr3:uid="{6D56A57D-F85C-436F-BB7F-0310DC291915}" name="Column14239"/>
    <tableColumn id="14240" xr3:uid="{FA837847-32C5-4DEC-90A2-F77FBE1F9530}" name="Column14240"/>
    <tableColumn id="14241" xr3:uid="{1E94DF92-B054-41D1-B071-110D04B340DF}" name="Column14241"/>
    <tableColumn id="14242" xr3:uid="{5B9AA047-466F-4911-B377-A93EAD7FD98B}" name="Column14242"/>
    <tableColumn id="14243" xr3:uid="{F1B7793B-CB7E-4735-B2FE-05458B3298D0}" name="Column14243"/>
    <tableColumn id="14244" xr3:uid="{8D58102C-47C5-46AB-84A8-9C44553C1E48}" name="Column14244"/>
    <tableColumn id="14245" xr3:uid="{A31BB86D-CA2E-4EAC-B9D3-9B6005180C29}" name="Column14245"/>
    <tableColumn id="14246" xr3:uid="{F3A6330E-E613-4714-A352-644A6C530102}" name="Column14246"/>
    <tableColumn id="14247" xr3:uid="{4F41AE5A-B4D2-42F5-BEEF-DE89E6BE4D4B}" name="Column14247"/>
    <tableColumn id="14248" xr3:uid="{6FF8B8F5-00FC-4168-894B-74DB567CEE2C}" name="Column14248"/>
    <tableColumn id="14249" xr3:uid="{CC58EFC0-944A-4568-B76F-9FDB1381EA99}" name="Column14249"/>
    <tableColumn id="14250" xr3:uid="{668BEA25-4D59-405B-86A4-24F6890832AC}" name="Column14250"/>
    <tableColumn id="14251" xr3:uid="{0D2DCE9F-1E1E-49F2-8560-FECC1FD92C9A}" name="Column14251"/>
    <tableColumn id="14252" xr3:uid="{72D7DAFD-774A-47B0-849F-85CEFC655E7C}" name="Column14252"/>
    <tableColumn id="14253" xr3:uid="{2D0BD064-EB01-454C-BE7C-8ABCEC2CC5B5}" name="Column14253"/>
    <tableColumn id="14254" xr3:uid="{C85C4255-A7F3-4557-8356-8D0ECC5A29C2}" name="Column14254"/>
    <tableColumn id="14255" xr3:uid="{363D96C2-F287-4559-81EA-3C50A34F8BD0}" name="Column14255"/>
    <tableColumn id="14256" xr3:uid="{C9EE35D1-5E74-423A-BBE7-FB9A42091FAB}" name="Column14256"/>
    <tableColumn id="14257" xr3:uid="{5FCDB8A7-50EF-4816-8ECF-9E0AA2AF88A5}" name="Column14257"/>
    <tableColumn id="14258" xr3:uid="{230D8ADF-1E41-45C4-89AA-2DABC6B5FCD8}" name="Column14258"/>
    <tableColumn id="14259" xr3:uid="{C8DB7917-AD5F-4B42-8FD3-4B8EC66BFA97}" name="Column14259"/>
    <tableColumn id="14260" xr3:uid="{541665F5-2F52-41FE-86AD-DCF8DA9CFF02}" name="Column14260"/>
    <tableColumn id="14261" xr3:uid="{CBE785EC-C2D5-43B5-B45D-8697FFFC6F5A}" name="Column14261"/>
    <tableColumn id="14262" xr3:uid="{E39BBF00-4754-4DCF-B9F2-1724E624E57F}" name="Column14262"/>
    <tableColumn id="14263" xr3:uid="{325429CA-E715-4726-B35B-F4F4196FC6CE}" name="Column14263"/>
    <tableColumn id="14264" xr3:uid="{7A79D361-E555-4CCB-B94E-42D936338F48}" name="Column14264"/>
    <tableColumn id="14265" xr3:uid="{84D7C140-2273-4880-A05B-436FA0386C5D}" name="Column14265"/>
    <tableColumn id="14266" xr3:uid="{6F1DDF40-4D0C-438B-9EE7-AF57464AAE9F}" name="Column14266"/>
    <tableColumn id="14267" xr3:uid="{AEA738A2-845A-4A0C-A2B9-A86BF90E5CC8}" name="Column14267"/>
    <tableColumn id="14268" xr3:uid="{12DDC4E1-8F1A-4B48-8138-15D3E083A658}" name="Column14268"/>
    <tableColumn id="14269" xr3:uid="{4D0985FD-51D9-4716-A7E2-AD58C94F8E1D}" name="Column14269"/>
    <tableColumn id="14270" xr3:uid="{6C35E99D-C735-43AE-82FB-A62185ACE2E2}" name="Column14270"/>
    <tableColumn id="14271" xr3:uid="{0BEC1A14-30BA-46D9-B14A-66259CBED49B}" name="Column14271"/>
    <tableColumn id="14272" xr3:uid="{657B38B2-7071-44D4-94E2-8929E7AEF840}" name="Column14272"/>
    <tableColumn id="14273" xr3:uid="{D6C216EF-5DAB-4914-A522-459DC3386BD7}" name="Column14273"/>
    <tableColumn id="14274" xr3:uid="{0AC7BF59-E911-4662-82CC-13045ED67A4E}" name="Column14274"/>
    <tableColumn id="14275" xr3:uid="{EC8BFCCD-73CC-4D70-8839-17224D713207}" name="Column14275"/>
    <tableColumn id="14276" xr3:uid="{0517EABE-CB09-4FCE-A5DC-1C20F4C3F6A3}" name="Column14276"/>
    <tableColumn id="14277" xr3:uid="{74046E47-B0B6-4FAA-8F83-1B80C4828344}" name="Column14277"/>
    <tableColumn id="14278" xr3:uid="{D60F83D7-C439-4ACE-8539-64A0D00FF4F2}" name="Column14278"/>
    <tableColumn id="14279" xr3:uid="{5539F133-D6ED-42E9-B389-3A8563E49502}" name="Column14279"/>
    <tableColumn id="14280" xr3:uid="{31FF81E3-DEE0-49FC-B163-57EC7F67E02A}" name="Column14280"/>
    <tableColumn id="14281" xr3:uid="{A1D8EAB2-365A-4FCA-9B57-FA993927C11D}" name="Column14281"/>
    <tableColumn id="14282" xr3:uid="{8ADC73F6-46F3-4535-91A7-A272E9BF5221}" name="Column14282"/>
    <tableColumn id="14283" xr3:uid="{3236B118-03E8-4D60-A23C-77CAC209CFA7}" name="Column14283"/>
    <tableColumn id="14284" xr3:uid="{A13A8965-BB34-4D2B-A220-96DEFC98F052}" name="Column14284"/>
    <tableColumn id="14285" xr3:uid="{9A06F660-C03A-46F4-A04B-50A83C186344}" name="Column14285"/>
    <tableColumn id="14286" xr3:uid="{E08BA9D4-9A68-403A-9F71-EE0011127632}" name="Column14286"/>
    <tableColumn id="14287" xr3:uid="{9474831B-0EA4-41EF-B332-E8E970A8F3B3}" name="Column14287"/>
    <tableColumn id="14288" xr3:uid="{E62A1893-E0E1-41DD-B51D-83C04E5912F1}" name="Column14288"/>
    <tableColumn id="14289" xr3:uid="{F0D01A76-9FBE-4F7B-B0CB-A6C2EBB73B1A}" name="Column14289"/>
    <tableColumn id="14290" xr3:uid="{E3E4F43B-CF60-4C48-8F91-F7B651FC7588}" name="Column14290"/>
    <tableColumn id="14291" xr3:uid="{E9C15A62-2919-448D-86A2-17B413CB9EA7}" name="Column14291"/>
    <tableColumn id="14292" xr3:uid="{7CB53B73-7A8C-463C-8566-6120C53C6A01}" name="Column14292"/>
    <tableColumn id="14293" xr3:uid="{5BD21A0C-47E3-479C-836F-345F7C152C53}" name="Column14293"/>
    <tableColumn id="14294" xr3:uid="{FE902F77-5D3E-4D80-A5C1-73211BF08E21}" name="Column14294"/>
    <tableColumn id="14295" xr3:uid="{0503C1C8-4531-4715-BE38-605BE3241498}" name="Column14295"/>
    <tableColumn id="14296" xr3:uid="{E95A20CA-DAA0-427C-BA86-D23B68A190B4}" name="Column14296"/>
    <tableColumn id="14297" xr3:uid="{3EC737A3-F8B7-4454-950A-D8CDC9646562}" name="Column14297"/>
    <tableColumn id="14298" xr3:uid="{CEA56350-9444-498F-9A43-EB7E9E9C4ACB}" name="Column14298"/>
    <tableColumn id="14299" xr3:uid="{5A9BA473-B62D-4DB2-A8FD-206A613CD034}" name="Column14299"/>
    <tableColumn id="14300" xr3:uid="{93DDAA3E-F697-45DA-BDFF-BE6A8BFC2D8D}" name="Column14300"/>
    <tableColumn id="14301" xr3:uid="{5CEDFB83-0407-42F9-8E8E-88E3D803E8CB}" name="Column14301"/>
    <tableColumn id="14302" xr3:uid="{70C94984-B517-4950-A9E8-77CD83BBE146}" name="Column14302"/>
    <tableColumn id="14303" xr3:uid="{328E4FBD-6949-46B7-A32D-9193BAF97ACC}" name="Column14303"/>
    <tableColumn id="14304" xr3:uid="{1BD4BE0C-85B6-4942-B18F-9DDA43AF5A5A}" name="Column14304"/>
    <tableColumn id="14305" xr3:uid="{9356ACFD-B2AC-4E69-82DA-775A45ECCC26}" name="Column14305"/>
    <tableColumn id="14306" xr3:uid="{3F0FF462-DC2B-4416-94FC-A88D297DF098}" name="Column14306"/>
    <tableColumn id="14307" xr3:uid="{BF0FB728-F696-4958-8FDD-2F5DA9A08BCE}" name="Column14307"/>
    <tableColumn id="14308" xr3:uid="{B6B6A8FF-8A20-4037-8964-05B163E67230}" name="Column14308"/>
    <tableColumn id="14309" xr3:uid="{6D3A1861-EC34-415B-BAA7-2B631CE48F9C}" name="Column14309"/>
    <tableColumn id="14310" xr3:uid="{A598AF3A-7567-4BD1-B5FC-1720F64E075C}" name="Column14310"/>
    <tableColumn id="14311" xr3:uid="{BB38E66E-5E06-4BE0-AA96-369CA55C6A2C}" name="Column14311"/>
    <tableColumn id="14312" xr3:uid="{7C63545E-91D3-4785-BD37-917A5B19E062}" name="Column14312"/>
    <tableColumn id="14313" xr3:uid="{D8124F31-68EB-43BF-9108-ED1E6A983121}" name="Column14313"/>
    <tableColumn id="14314" xr3:uid="{880F273D-1B1D-4D7D-B3F1-DE1B3408BCC7}" name="Column14314"/>
    <tableColumn id="14315" xr3:uid="{B57969FD-17E7-419D-9E25-684D4561AA93}" name="Column14315"/>
    <tableColumn id="14316" xr3:uid="{0D16A93D-9F35-4732-A75F-F14365E892CF}" name="Column14316"/>
    <tableColumn id="14317" xr3:uid="{EC6F82AE-7542-4B9F-AA1B-AF17F599955B}" name="Column14317"/>
    <tableColumn id="14318" xr3:uid="{C9FB3BC5-8042-490E-84D0-8EB9B4A002CA}" name="Column14318"/>
    <tableColumn id="14319" xr3:uid="{5017AE0D-39E9-4759-8750-7D87C94B0CE7}" name="Column14319"/>
    <tableColumn id="14320" xr3:uid="{76F12817-180B-48D0-853C-BAB6D379F858}" name="Column14320"/>
    <tableColumn id="14321" xr3:uid="{A6CAF415-35B1-4EE4-BD07-653AFBE1A7DA}" name="Column14321"/>
    <tableColumn id="14322" xr3:uid="{4F8C7394-01FA-4F15-BC25-EB39E190283F}" name="Column14322"/>
    <tableColumn id="14323" xr3:uid="{5D5E7E27-4CEE-46B1-88D3-77DE73CB2179}" name="Column14323"/>
    <tableColumn id="14324" xr3:uid="{BCA266BF-6255-4CFD-85B1-96E1EF0E6AF3}" name="Column14324"/>
    <tableColumn id="14325" xr3:uid="{3E402FFF-A03B-43D8-9FEF-2A159F3430E3}" name="Column14325"/>
    <tableColumn id="14326" xr3:uid="{1D972951-885C-4BD9-B43F-9B46D709DE6B}" name="Column14326"/>
    <tableColumn id="14327" xr3:uid="{1B480099-7AF0-4C5E-BD34-40136BB7A7A7}" name="Column14327"/>
    <tableColumn id="14328" xr3:uid="{E643A5E8-893B-46BC-B504-A13DF4D86DE9}" name="Column14328"/>
    <tableColumn id="14329" xr3:uid="{DE2B35BC-09EC-4EDA-BC59-C7476D48EA35}" name="Column14329"/>
    <tableColumn id="14330" xr3:uid="{83EFB768-4B0A-4617-91C6-43818FF1907E}" name="Column14330"/>
    <tableColumn id="14331" xr3:uid="{733C13FC-5540-4CA8-84E0-249B8179A948}" name="Column14331"/>
    <tableColumn id="14332" xr3:uid="{ECB11571-8540-4165-A61E-689679D25403}" name="Column14332"/>
    <tableColumn id="14333" xr3:uid="{183BD857-F9C8-4211-9496-98EAEF7E4F93}" name="Column14333"/>
    <tableColumn id="14334" xr3:uid="{64C41208-A272-4DBF-81C0-916EC1498A68}" name="Column14334"/>
    <tableColumn id="14335" xr3:uid="{D5574503-2EA4-4047-B1AE-05D200119BE5}" name="Column14335"/>
    <tableColumn id="14336" xr3:uid="{09370674-4414-43A4-A924-08B4A1FB639A}" name="Column14336"/>
    <tableColumn id="14337" xr3:uid="{4C635FE3-BE3A-42B6-9532-28D77068DC9B}" name="Column14337"/>
    <tableColumn id="14338" xr3:uid="{07DD2F16-2BF0-4261-9635-9557A90EC34B}" name="Column14338"/>
    <tableColumn id="14339" xr3:uid="{D8844C8D-89EB-4DFE-BCD6-B729C2FDF673}" name="Column14339"/>
    <tableColumn id="14340" xr3:uid="{ECB6D908-2E2B-4F51-B9A0-15125133F20F}" name="Column14340"/>
    <tableColumn id="14341" xr3:uid="{827570AC-CA76-47E2-BC74-42278E313F41}" name="Column14341"/>
    <tableColumn id="14342" xr3:uid="{6AA73AD7-53EF-4673-9B8D-B2AF6830BECB}" name="Column14342"/>
    <tableColumn id="14343" xr3:uid="{95FE57C8-3D87-4015-89B6-7E089EA70D07}" name="Column14343"/>
    <tableColumn id="14344" xr3:uid="{8423D84E-55FD-497F-A9C1-C392D20E751B}" name="Column14344"/>
    <tableColumn id="14345" xr3:uid="{DD1DF8EB-93E0-4C85-9136-2F46965D5EF7}" name="Column14345"/>
    <tableColumn id="14346" xr3:uid="{1AEA7EC2-28AE-4D0C-93AA-AF20B5D1C1DF}" name="Column14346"/>
    <tableColumn id="14347" xr3:uid="{BFC12521-B4DB-40E8-A961-714536EC8ABF}" name="Column14347"/>
    <tableColumn id="14348" xr3:uid="{45AD0D03-DE29-4EDA-9B77-9DE779BC8B98}" name="Column14348"/>
    <tableColumn id="14349" xr3:uid="{B646EBFA-3B8C-49E1-9229-F552B51DBB63}" name="Column14349"/>
    <tableColumn id="14350" xr3:uid="{0C5366D4-D48E-4091-928A-A35FAD84CD07}" name="Column14350"/>
    <tableColumn id="14351" xr3:uid="{3F226C08-DBC6-444B-B026-51E400CE9857}" name="Column14351"/>
    <tableColumn id="14352" xr3:uid="{CBDE4C3D-341F-487A-A416-AC68E053F46C}" name="Column14352"/>
    <tableColumn id="14353" xr3:uid="{FFF15747-95C8-4A79-BB56-27E82DF12A14}" name="Column14353"/>
    <tableColumn id="14354" xr3:uid="{7DEB1F81-01AA-43EE-8C68-199BA3965C63}" name="Column14354"/>
    <tableColumn id="14355" xr3:uid="{7A9C8A5F-B08C-4B22-AA98-79929AE8706A}" name="Column14355"/>
    <tableColumn id="14356" xr3:uid="{E7D1D8D3-A098-4C18-AA7E-B1F024850946}" name="Column14356"/>
    <tableColumn id="14357" xr3:uid="{CD6114FB-FF34-4A67-AACE-AD3CF324EEC5}" name="Column14357"/>
    <tableColumn id="14358" xr3:uid="{F2F59F4D-D3F5-4F8C-8ED0-79BD6A25AE20}" name="Column14358"/>
    <tableColumn id="14359" xr3:uid="{7E16E58B-6BCA-47EB-8848-2E5CC05165AD}" name="Column14359"/>
    <tableColumn id="14360" xr3:uid="{001AD4E8-0A61-4C9B-B80E-44D443CFD4EE}" name="Column14360"/>
    <tableColumn id="14361" xr3:uid="{DD3A419C-A561-48EB-9917-3A20C67477AA}" name="Column14361"/>
    <tableColumn id="14362" xr3:uid="{1AF8A96F-8802-456B-B716-CFE0BCF60F37}" name="Column14362"/>
    <tableColumn id="14363" xr3:uid="{C1026F44-9EF3-422D-963C-09BF52AD6638}" name="Column14363"/>
    <tableColumn id="14364" xr3:uid="{FD62E002-D274-4627-9832-F2F57EBD29CA}" name="Column14364"/>
    <tableColumn id="14365" xr3:uid="{A22CEF29-20C1-43ED-8BDF-6D41E85EB449}" name="Column14365"/>
    <tableColumn id="14366" xr3:uid="{B75AF56B-1FF9-446F-AE94-CBF958D03866}" name="Column14366"/>
    <tableColumn id="14367" xr3:uid="{45C5D3AE-35F3-441B-8FF3-B6EF1B8B417F}" name="Column14367"/>
    <tableColumn id="14368" xr3:uid="{BFC15980-F7FB-4719-BDF7-5CBE9A1E4F01}" name="Column14368"/>
    <tableColumn id="14369" xr3:uid="{266A72E2-A788-4A1E-B177-A9AE8DB544E7}" name="Column14369"/>
    <tableColumn id="14370" xr3:uid="{E39431C3-30AF-43E4-BF58-EFCBF830ED19}" name="Column14370"/>
    <tableColumn id="14371" xr3:uid="{91C8B124-4FE7-4CFB-A405-055D256D1B02}" name="Column14371"/>
    <tableColumn id="14372" xr3:uid="{CB8D4BA7-9CE3-4A72-929C-A491311F892E}" name="Column14372"/>
    <tableColumn id="14373" xr3:uid="{75AA1004-7DB4-4368-8F4A-0D8D91049C4B}" name="Column14373"/>
    <tableColumn id="14374" xr3:uid="{31E62A87-5A42-48D6-B7BB-8C6C548D6752}" name="Column14374"/>
    <tableColumn id="14375" xr3:uid="{F7E2769D-CBB7-4E89-AF3D-797B92E360A6}" name="Column14375"/>
    <tableColumn id="14376" xr3:uid="{6A855A43-7D64-49DB-BD2F-CAF513BE1B2A}" name="Column14376"/>
    <tableColumn id="14377" xr3:uid="{5083D3C5-3D41-4A08-B13C-A79C8DBF3FC9}" name="Column14377"/>
    <tableColumn id="14378" xr3:uid="{9A0392E3-99D5-4EB4-A242-644C43E8C2CD}" name="Column14378"/>
    <tableColumn id="14379" xr3:uid="{3D18EBBD-3C73-446E-98A8-95D4303C841D}" name="Column14379"/>
    <tableColumn id="14380" xr3:uid="{D01ED444-3936-4FC7-A84B-814466C0C30B}" name="Column14380"/>
    <tableColumn id="14381" xr3:uid="{E44593EC-6811-44FE-A6B1-25918D2A6C42}" name="Column14381"/>
    <tableColumn id="14382" xr3:uid="{4ED3BDB1-CB4C-4428-924C-25030315E9C0}" name="Column14382"/>
    <tableColumn id="14383" xr3:uid="{E7FFAB60-DE91-4231-9904-4A4162C71AAE}" name="Column14383"/>
    <tableColumn id="14384" xr3:uid="{6B99DAAB-D3B1-4CB8-AEFC-844BB3DE7128}" name="Column14384"/>
    <tableColumn id="14385" xr3:uid="{D46FCC2F-BDE4-4288-9385-47ECDBC91BC4}" name="Column14385"/>
    <tableColumn id="14386" xr3:uid="{7A7D7B25-4286-4653-A123-25C7081110A3}" name="Column14386"/>
    <tableColumn id="14387" xr3:uid="{B849FE04-613F-4532-B792-0990329CC174}" name="Column14387"/>
    <tableColumn id="14388" xr3:uid="{DA9CCDF1-935C-4FD6-9EA7-5D7D678993B3}" name="Column14388"/>
    <tableColumn id="14389" xr3:uid="{668E91AB-F8D3-4165-9CE2-58F6A74DA005}" name="Column14389"/>
    <tableColumn id="14390" xr3:uid="{54846DEC-7623-4117-9DC8-7E778F481E86}" name="Column14390"/>
    <tableColumn id="14391" xr3:uid="{A819D8FE-2C99-4546-9719-E6249E09F7EE}" name="Column14391"/>
    <tableColumn id="14392" xr3:uid="{7357F476-035F-4DCC-B981-0C95C9BC3624}" name="Column14392"/>
    <tableColumn id="14393" xr3:uid="{7E75AF0A-4215-4630-89E9-7279252B3E63}" name="Column14393"/>
    <tableColumn id="14394" xr3:uid="{7361AB99-7A01-4D72-86A1-D4D039EF0708}" name="Column14394"/>
    <tableColumn id="14395" xr3:uid="{038001AF-E08A-4444-B91F-DEB3B836A12F}" name="Column14395"/>
    <tableColumn id="14396" xr3:uid="{238889C6-D804-41CD-9331-5BFD5E4EA727}" name="Column14396"/>
    <tableColumn id="14397" xr3:uid="{E4BEA8CD-EA0E-449F-B08A-5E11661348D1}" name="Column14397"/>
    <tableColumn id="14398" xr3:uid="{027739A6-2E2E-44C2-8C18-F1A63C7D3C43}" name="Column14398"/>
    <tableColumn id="14399" xr3:uid="{D4BBE804-CDF1-49B0-A0A1-B7875C7A915D}" name="Column14399"/>
    <tableColumn id="14400" xr3:uid="{C806C47E-0EC9-47BA-8402-DDA41FCAE874}" name="Column14400"/>
    <tableColumn id="14401" xr3:uid="{29287617-599F-4E33-9A86-F6A6F335590B}" name="Column14401"/>
    <tableColumn id="14402" xr3:uid="{88B7388A-E151-4867-B4B8-11F54A63F77A}" name="Column14402"/>
    <tableColumn id="14403" xr3:uid="{EC5DD576-7441-4FB7-A347-19D3E32C2F3F}" name="Column14403"/>
    <tableColumn id="14404" xr3:uid="{8AA8CA89-7D6A-4CF6-A670-5CF8CEF1FEB4}" name="Column14404"/>
    <tableColumn id="14405" xr3:uid="{572D4BAF-6D70-46C7-8EE8-55BDA15C0C4A}" name="Column14405"/>
    <tableColumn id="14406" xr3:uid="{CD652DB5-6968-4D61-80B5-200F31A2BFF4}" name="Column14406"/>
    <tableColumn id="14407" xr3:uid="{FAD23556-1086-4A2C-9027-CE000043892D}" name="Column14407"/>
    <tableColumn id="14408" xr3:uid="{2FF33EA9-1467-4FFA-8C43-6148C7EC7531}" name="Column14408"/>
    <tableColumn id="14409" xr3:uid="{57849932-2C23-4D95-BD74-70B6A9018B5F}" name="Column14409"/>
    <tableColumn id="14410" xr3:uid="{5651FCE1-6B49-405D-B3CB-A193078463D2}" name="Column14410"/>
    <tableColumn id="14411" xr3:uid="{2E44199A-9C5D-4BA7-8D85-21B945044856}" name="Column14411"/>
    <tableColumn id="14412" xr3:uid="{5E2BAE0A-E921-4A68-A46E-B26CAF354159}" name="Column14412"/>
    <tableColumn id="14413" xr3:uid="{FC6057ED-680E-4DC0-9676-1A04A60387E8}" name="Column14413"/>
    <tableColumn id="14414" xr3:uid="{BC4F347D-67E5-419A-9D19-F087D11927FC}" name="Column14414"/>
    <tableColumn id="14415" xr3:uid="{EAA9E0E6-E643-4CE0-B01E-CED45D5ABF50}" name="Column14415"/>
    <tableColumn id="14416" xr3:uid="{BC076851-5C85-403B-B26F-D71AA248F527}" name="Column14416"/>
    <tableColumn id="14417" xr3:uid="{0ACCFDB5-E837-4E56-94D6-C5CC362A3DEA}" name="Column14417"/>
    <tableColumn id="14418" xr3:uid="{A9B55095-BEE1-44D5-BC7F-9DC9EDFE33F4}" name="Column14418"/>
    <tableColumn id="14419" xr3:uid="{B0E2A1AE-F147-46ED-8811-5434619635FE}" name="Column14419"/>
    <tableColumn id="14420" xr3:uid="{52C3870F-13BE-4F86-AC35-240D9E1FDE6C}" name="Column14420"/>
    <tableColumn id="14421" xr3:uid="{6521A9F7-7051-4C95-9337-5398EA918A57}" name="Column14421"/>
    <tableColumn id="14422" xr3:uid="{622D0956-DDA6-4F74-A225-3D43019CEE6B}" name="Column14422"/>
    <tableColumn id="14423" xr3:uid="{74552F00-9425-4EA5-B3EF-CB9F47A59547}" name="Column14423"/>
    <tableColumn id="14424" xr3:uid="{D6CBC0B3-0150-4283-A053-C2B55DBFB4C5}" name="Column14424"/>
    <tableColumn id="14425" xr3:uid="{FF9BABFE-E8B3-4653-A86A-CBAF9C9F8025}" name="Column14425"/>
    <tableColumn id="14426" xr3:uid="{8CAC15A9-0C8A-495E-B8C0-89544C3FB95F}" name="Column14426"/>
    <tableColumn id="14427" xr3:uid="{9AB30452-BD0B-4AD8-9374-E86CDA29A970}" name="Column14427"/>
    <tableColumn id="14428" xr3:uid="{D5C84D5A-48CE-4C20-968B-CE195D32F812}" name="Column14428"/>
    <tableColumn id="14429" xr3:uid="{EF0D2C31-A17F-4D65-AC3F-508CB47734E4}" name="Column14429"/>
    <tableColumn id="14430" xr3:uid="{DFD19F6B-CD9C-47A9-B6A1-C3678DAD98DC}" name="Column14430"/>
    <tableColumn id="14431" xr3:uid="{9D3DB00E-5455-4C24-A6D4-DE87F55F0CAF}" name="Column14431"/>
    <tableColumn id="14432" xr3:uid="{0065DF0A-C0CC-4D69-A88F-85A9A876356C}" name="Column14432"/>
    <tableColumn id="14433" xr3:uid="{00C49AE6-D325-48AD-843D-B3A7C0DB29B6}" name="Column14433"/>
    <tableColumn id="14434" xr3:uid="{D622EFE4-E53F-47C8-9C05-9431625EF787}" name="Column14434"/>
    <tableColumn id="14435" xr3:uid="{8A9BF7AB-F675-447C-9ACC-0D682B865F53}" name="Column14435"/>
    <tableColumn id="14436" xr3:uid="{9DF7DAFB-7A60-470B-BDED-4BE8E008B43B}" name="Column14436"/>
    <tableColumn id="14437" xr3:uid="{672D6CA2-EB20-4884-94EA-3808BAD92779}" name="Column14437"/>
    <tableColumn id="14438" xr3:uid="{54492E4E-3799-49B9-93BA-A37A35C2F41E}" name="Column14438"/>
    <tableColumn id="14439" xr3:uid="{9C740103-284D-49F8-804F-33A312E608E5}" name="Column14439"/>
    <tableColumn id="14440" xr3:uid="{AEB08EE0-483E-4F08-8022-156F66B4252D}" name="Column14440"/>
    <tableColumn id="14441" xr3:uid="{9D70F2F2-ACB8-44F6-BF54-E91EEDDC61D9}" name="Column14441"/>
    <tableColumn id="14442" xr3:uid="{2443695D-2C0C-437B-A3C0-4BC98011FDF0}" name="Column14442"/>
    <tableColumn id="14443" xr3:uid="{C7D529FD-D328-46D7-8D40-173F48A35EBB}" name="Column14443"/>
    <tableColumn id="14444" xr3:uid="{12C7FBB6-F7AC-42FF-B44D-2D3605042965}" name="Column14444"/>
    <tableColumn id="14445" xr3:uid="{96CC9716-B0D2-4819-9A57-EB2EDB39D5D3}" name="Column14445"/>
    <tableColumn id="14446" xr3:uid="{41C18CA4-8628-44E5-AE77-71C1D39D3398}" name="Column14446"/>
    <tableColumn id="14447" xr3:uid="{F9F09CEE-5F80-403A-840A-A2E6E5CCB8BA}" name="Column14447"/>
    <tableColumn id="14448" xr3:uid="{79037002-A3B0-467D-AB20-BBC9BF2707CB}" name="Column14448"/>
    <tableColumn id="14449" xr3:uid="{25AC6BD2-2EFA-4560-8781-2243B14CD13F}" name="Column14449"/>
    <tableColumn id="14450" xr3:uid="{9C7F7569-7374-48E3-9C75-893FE2804D0C}" name="Column14450"/>
    <tableColumn id="14451" xr3:uid="{4B225F7F-5772-4519-9F51-306820A3E067}" name="Column14451"/>
    <tableColumn id="14452" xr3:uid="{6C3F0515-3EF9-4EA5-8B62-8E2D6367B14E}" name="Column14452"/>
    <tableColumn id="14453" xr3:uid="{69B47179-3704-4999-BCBD-D1978230F718}" name="Column14453"/>
    <tableColumn id="14454" xr3:uid="{830EEDB0-BBA8-449E-B508-5FED42AEB761}" name="Column14454"/>
    <tableColumn id="14455" xr3:uid="{09757EB3-99AC-4152-8FC2-B5BE18F79EFE}" name="Column14455"/>
    <tableColumn id="14456" xr3:uid="{5FF6537C-C039-47AA-9290-746124269294}" name="Column14456"/>
    <tableColumn id="14457" xr3:uid="{1DF0E9B6-21D7-4BD1-AB10-751DFB76D0D0}" name="Column14457"/>
    <tableColumn id="14458" xr3:uid="{E7E4CB83-988D-4D15-9B0B-3CB9A385B360}" name="Column14458"/>
    <tableColumn id="14459" xr3:uid="{93F7F70F-C248-4F06-B16E-D6FBE5F1C9B9}" name="Column14459"/>
    <tableColumn id="14460" xr3:uid="{69B956D0-0DB6-440E-A54F-9FA7EF5A766C}" name="Column14460"/>
    <tableColumn id="14461" xr3:uid="{95FEB729-5899-4BC0-8384-59C371554F70}" name="Column14461"/>
    <tableColumn id="14462" xr3:uid="{96ED906D-9B9D-45AF-9768-54B241308DD8}" name="Column14462"/>
    <tableColumn id="14463" xr3:uid="{BDF95B9E-FDE0-4E91-B6A7-E0D69D338AF8}" name="Column14463"/>
    <tableColumn id="14464" xr3:uid="{2F917AA4-ED90-4A2D-8B6B-1B04DBDE696E}" name="Column14464"/>
    <tableColumn id="14465" xr3:uid="{1F9726E6-3A06-4758-8AF3-A25BB7BCB556}" name="Column14465"/>
    <tableColumn id="14466" xr3:uid="{15B028DE-5C74-4527-B109-D2D9F205B28E}" name="Column14466"/>
    <tableColumn id="14467" xr3:uid="{71195C06-4D60-4969-AA9B-132EE6F36973}" name="Column14467"/>
    <tableColumn id="14468" xr3:uid="{C6C644A2-E1FC-450B-8766-9C4919AF43DE}" name="Column14468"/>
    <tableColumn id="14469" xr3:uid="{E112F347-9C5D-479E-AE4D-F034D80895E7}" name="Column14469"/>
    <tableColumn id="14470" xr3:uid="{4415568D-F43B-4CC1-9C17-E5BC54A3C946}" name="Column14470"/>
    <tableColumn id="14471" xr3:uid="{56F61043-745E-435E-8F6D-3D24718C32B1}" name="Column14471"/>
    <tableColumn id="14472" xr3:uid="{77CF503D-FD46-4D13-978F-9964AA78834A}" name="Column14472"/>
    <tableColumn id="14473" xr3:uid="{D225DE48-B0DA-4E89-891D-4843953760B3}" name="Column14473"/>
    <tableColumn id="14474" xr3:uid="{D286143A-3990-4281-9D11-846DF3FC91FD}" name="Column14474"/>
    <tableColumn id="14475" xr3:uid="{5059EAB3-A77F-484A-BA34-2008AEA41DB3}" name="Column14475"/>
    <tableColumn id="14476" xr3:uid="{A079E2EE-6856-4902-8A0B-D6850BE6F650}" name="Column14476"/>
    <tableColumn id="14477" xr3:uid="{43AC8D66-D4F0-436B-A1BF-3C72606E8AFF}" name="Column14477"/>
    <tableColumn id="14478" xr3:uid="{B8613A04-5974-4464-9492-AFFE960027F9}" name="Column14478"/>
    <tableColumn id="14479" xr3:uid="{6F28E509-2630-49C7-9FCF-76166DA7EEA8}" name="Column14479"/>
    <tableColumn id="14480" xr3:uid="{2DF43A18-375F-418B-9ED7-C70C727C2C05}" name="Column14480"/>
    <tableColumn id="14481" xr3:uid="{5C2C3A47-EEAD-481C-B928-74B2ADE2F05D}" name="Column14481"/>
    <tableColumn id="14482" xr3:uid="{D03A885B-9DB1-466B-A836-1E3BDE307015}" name="Column14482"/>
    <tableColumn id="14483" xr3:uid="{D9043BD5-B0A7-4A2D-8862-A8EEA0976C87}" name="Column14483"/>
    <tableColumn id="14484" xr3:uid="{198E23C1-D7E8-4BA4-A2C0-4AAB0AC90AD0}" name="Column14484"/>
    <tableColumn id="14485" xr3:uid="{9F7DCA8C-8FBF-4D2E-B317-EB458C5630AF}" name="Column14485"/>
    <tableColumn id="14486" xr3:uid="{DF8491FB-CECA-4409-AE3A-7EBA023D5F0F}" name="Column14486"/>
    <tableColumn id="14487" xr3:uid="{7DF4287A-E20C-4DFE-8904-49B3D8498017}" name="Column14487"/>
    <tableColumn id="14488" xr3:uid="{C6D51CB5-797D-4C20-81D9-340337A818CA}" name="Column14488"/>
    <tableColumn id="14489" xr3:uid="{A21741AD-5AFB-4CB8-BE20-7C3D90C36BD8}" name="Column14489"/>
    <tableColumn id="14490" xr3:uid="{DF6CF698-F770-4042-A57E-E64F21789A0D}" name="Column14490"/>
    <tableColumn id="14491" xr3:uid="{DF21942D-1F37-4096-942F-2BFD307C5638}" name="Column14491"/>
    <tableColumn id="14492" xr3:uid="{0ED00CFE-387A-40F1-B77F-7CBF29DB33D5}" name="Column14492"/>
    <tableColumn id="14493" xr3:uid="{E973EC32-3610-40FD-AC9E-D38351279FE0}" name="Column14493"/>
    <tableColumn id="14494" xr3:uid="{6552B051-DD77-480C-8FEB-62A796085C1B}" name="Column14494"/>
    <tableColumn id="14495" xr3:uid="{DD252090-9128-42BF-9CCB-DB2E997F1AC0}" name="Column14495"/>
    <tableColumn id="14496" xr3:uid="{41657FB1-DBC8-43A6-AD7D-BA7635AFB338}" name="Column14496"/>
    <tableColumn id="14497" xr3:uid="{D4BD3688-399E-4977-9EB6-1045822E21CA}" name="Column14497"/>
    <tableColumn id="14498" xr3:uid="{E308604A-7E7B-4F96-A276-E6ABEE660084}" name="Column14498"/>
    <tableColumn id="14499" xr3:uid="{A7F83F7F-D143-4B28-A986-BC003D979FAE}" name="Column14499"/>
    <tableColumn id="14500" xr3:uid="{105DFCD9-F2EB-4A9D-895A-783F0B509B1A}" name="Column14500"/>
    <tableColumn id="14501" xr3:uid="{EBE09289-535E-46DC-89DA-0B51C4373F30}" name="Column14501"/>
    <tableColumn id="14502" xr3:uid="{DA338B8E-7CF0-4638-8B05-1FD562F41211}" name="Column14502"/>
    <tableColumn id="14503" xr3:uid="{0FBB8657-81F7-414F-BCA4-DCF090F10890}" name="Column14503"/>
    <tableColumn id="14504" xr3:uid="{CFDE50F9-A47E-4514-B043-E625125F0F45}" name="Column14504"/>
    <tableColumn id="14505" xr3:uid="{6A86C74D-5410-4504-AEDC-7CBB0AAE2AD6}" name="Column14505"/>
    <tableColumn id="14506" xr3:uid="{35AC0CA8-EE4C-4842-B1F5-A266D3969F08}" name="Column14506"/>
    <tableColumn id="14507" xr3:uid="{71C87DF0-3FA5-4883-B3B8-65C61134FDF4}" name="Column14507"/>
    <tableColumn id="14508" xr3:uid="{5D979FD4-61FE-4DC9-9714-7D1895D71CCE}" name="Column14508"/>
    <tableColumn id="14509" xr3:uid="{9F66468A-0C35-4C46-A1F5-0EFC5958AFC5}" name="Column14509"/>
    <tableColumn id="14510" xr3:uid="{944C5FFC-EE27-453D-BE6A-4EF9C675E35A}" name="Column14510"/>
    <tableColumn id="14511" xr3:uid="{E150DAF7-8700-4405-9018-11AD932CE0A0}" name="Column14511"/>
    <tableColumn id="14512" xr3:uid="{AFC00D78-C03B-4307-95F4-75C82B82EBE9}" name="Column14512"/>
    <tableColumn id="14513" xr3:uid="{D493E7F5-0E55-4330-BDFB-6CCB06A9D033}" name="Column14513"/>
    <tableColumn id="14514" xr3:uid="{70D7BC77-6088-4D5A-BC0C-66F1DDB5D8E8}" name="Column14514"/>
    <tableColumn id="14515" xr3:uid="{54F6122F-DF79-4B3A-95D5-8C8107C2A455}" name="Column14515"/>
    <tableColumn id="14516" xr3:uid="{9C61FB00-E99E-4C25-87AC-EAB0AE01684E}" name="Column14516"/>
    <tableColumn id="14517" xr3:uid="{1DC82DF7-6700-4267-9918-E24462B78A37}" name="Column14517"/>
    <tableColumn id="14518" xr3:uid="{8CCF45AD-BE79-4227-991B-38881B6D041F}" name="Column14518"/>
    <tableColumn id="14519" xr3:uid="{C1972A27-6A98-4D3A-827B-C7C4C3F185D3}" name="Column14519"/>
    <tableColumn id="14520" xr3:uid="{42BF07C6-F922-4B07-A7D2-6465E3984F5B}" name="Column14520"/>
    <tableColumn id="14521" xr3:uid="{8D07BB71-08F1-48E0-9962-68742025C7F7}" name="Column14521"/>
    <tableColumn id="14522" xr3:uid="{8A35036C-A610-4977-8BAE-207A0FC9D6DF}" name="Column14522"/>
    <tableColumn id="14523" xr3:uid="{3007CE58-8310-483D-97CE-20D13454C94B}" name="Column14523"/>
    <tableColumn id="14524" xr3:uid="{BCC62829-3C4D-4ED3-A3D5-BBD5B716331D}" name="Column14524"/>
    <tableColumn id="14525" xr3:uid="{CB453A31-0CDD-47B1-8508-332A6DF406CD}" name="Column14525"/>
    <tableColumn id="14526" xr3:uid="{2567C80B-910A-4399-AF00-84C0276D8FF8}" name="Column14526"/>
    <tableColumn id="14527" xr3:uid="{19ABFA3F-2062-4A13-A2D0-CD1FF1573BA4}" name="Column14527"/>
    <tableColumn id="14528" xr3:uid="{3ED09B15-58D9-4E56-91A4-4D146E4CF843}" name="Column14528"/>
    <tableColumn id="14529" xr3:uid="{88CCD0A5-2B86-4ED5-9352-FF58846A833A}" name="Column14529"/>
    <tableColumn id="14530" xr3:uid="{6F37634C-533E-4B51-8A7C-BE79E8E6AEF8}" name="Column14530"/>
    <tableColumn id="14531" xr3:uid="{7581DAAF-09D5-4436-A512-AD8B750A3F1F}" name="Column14531"/>
    <tableColumn id="14532" xr3:uid="{20BC69A7-9753-4E38-8C0A-7CB37AD09D11}" name="Column14532"/>
    <tableColumn id="14533" xr3:uid="{930217C6-F19D-4543-991E-321E5427E452}" name="Column14533"/>
    <tableColumn id="14534" xr3:uid="{FAE87140-739D-44EA-87F9-D2E597670282}" name="Column14534"/>
    <tableColumn id="14535" xr3:uid="{2361B45A-4BB9-4D74-BE0B-91563D2E4E56}" name="Column14535"/>
    <tableColumn id="14536" xr3:uid="{48E4F27D-5178-44BE-86A1-B0F7DB74F2AD}" name="Column14536"/>
    <tableColumn id="14537" xr3:uid="{BB2883E9-4D84-4613-B528-65DB21CA029F}" name="Column14537"/>
    <tableColumn id="14538" xr3:uid="{A5F5600B-ABC3-4E58-BBF1-AB85C135574B}" name="Column14538"/>
    <tableColumn id="14539" xr3:uid="{3E34CA61-6FBA-4D68-9A50-ACE00D6DAF5E}" name="Column14539"/>
    <tableColumn id="14540" xr3:uid="{7B2E3ACE-CCAF-4EB0-9A6D-2B7E656CDB77}" name="Column14540"/>
    <tableColumn id="14541" xr3:uid="{156BD04E-4E5D-461E-9208-AC7B3656AB43}" name="Column14541"/>
    <tableColumn id="14542" xr3:uid="{2E038D62-8C91-40EA-8538-A8ECCF212D35}" name="Column14542"/>
    <tableColumn id="14543" xr3:uid="{57CBA7F6-8D27-4A43-9E86-5929E42E33F0}" name="Column14543"/>
    <tableColumn id="14544" xr3:uid="{61785B8C-7213-49EA-9038-71F75BDFEB72}" name="Column14544"/>
    <tableColumn id="14545" xr3:uid="{3ED15D51-B019-4793-97A8-FD0D788BF852}" name="Column14545"/>
    <tableColumn id="14546" xr3:uid="{18BF7915-AD12-4064-9E62-2F0E1186D42A}" name="Column14546"/>
    <tableColumn id="14547" xr3:uid="{AAF8AEAA-85F4-479F-9045-99EECCC73121}" name="Column14547"/>
    <tableColumn id="14548" xr3:uid="{592DD0FA-546A-4108-A43D-16D505BD6B8B}" name="Column14548"/>
    <tableColumn id="14549" xr3:uid="{5DE115A0-5EBF-4008-B617-E47130DC9352}" name="Column14549"/>
    <tableColumn id="14550" xr3:uid="{815500AF-36B3-499B-948D-5F59B4849677}" name="Column14550"/>
    <tableColumn id="14551" xr3:uid="{47818EF5-07D2-42C8-B829-195DADB7230D}" name="Column14551"/>
    <tableColumn id="14552" xr3:uid="{FE1F4D0E-8311-4105-8340-4DCA811B94CC}" name="Column14552"/>
    <tableColumn id="14553" xr3:uid="{039FF594-04DF-4328-BCEC-EEF59E786C0E}" name="Column14553"/>
    <tableColumn id="14554" xr3:uid="{3EF52C70-A3DA-4067-AA0D-3B678A53093D}" name="Column14554"/>
    <tableColumn id="14555" xr3:uid="{8D105D20-276A-47D8-8EA3-4CE49C00654A}" name="Column14555"/>
    <tableColumn id="14556" xr3:uid="{A0FAF0C7-A371-40B6-A5F8-F197655E4A29}" name="Column14556"/>
    <tableColumn id="14557" xr3:uid="{812DAD5E-FCBE-4CE0-AAA1-5921E9B27C95}" name="Column14557"/>
    <tableColumn id="14558" xr3:uid="{865135B2-5291-4CEE-8DDC-E456528B612E}" name="Column14558"/>
    <tableColumn id="14559" xr3:uid="{9C628438-9014-41F3-995E-E66C9B95F87F}" name="Column14559"/>
    <tableColumn id="14560" xr3:uid="{DDCFDDEE-EE2F-46B5-9088-32604DAAE4F6}" name="Column14560"/>
    <tableColumn id="14561" xr3:uid="{6968BDAF-AF56-4004-8A73-FAE360E18A40}" name="Column14561"/>
    <tableColumn id="14562" xr3:uid="{350B3049-83C3-459B-903E-EAFC05EFF7E3}" name="Column14562"/>
    <tableColumn id="14563" xr3:uid="{819BF05E-5FED-427A-A536-CDAA11AB1D24}" name="Column14563"/>
    <tableColumn id="14564" xr3:uid="{54E4D31A-CE22-4CE2-BFF8-B7EF98F0D87D}" name="Column14564"/>
    <tableColumn id="14565" xr3:uid="{212DE9CF-D468-4B7B-8384-C775414BA655}" name="Column14565"/>
    <tableColumn id="14566" xr3:uid="{EEA5D690-984F-4384-8BF1-6FE27263F48A}" name="Column14566"/>
    <tableColumn id="14567" xr3:uid="{61007B4E-4AF1-41A3-B321-67ABB89CD23D}" name="Column14567"/>
    <tableColumn id="14568" xr3:uid="{87EBBDFB-877B-45BF-B6FC-F6089633185C}" name="Column14568"/>
    <tableColumn id="14569" xr3:uid="{AD9611FD-44B7-495F-ACC2-8679DE0CC296}" name="Column14569"/>
    <tableColumn id="14570" xr3:uid="{DDA12195-8337-489F-9FB3-E22E1D071B60}" name="Column14570"/>
    <tableColumn id="14571" xr3:uid="{85A873AB-3382-4AAD-B603-AE3D36C83AB0}" name="Column14571"/>
    <tableColumn id="14572" xr3:uid="{3069A89A-FEE0-4B36-8A94-7E7897C16D98}" name="Column14572"/>
    <tableColumn id="14573" xr3:uid="{976C19A8-3E0C-493B-B8A7-9A7FF15F489D}" name="Column14573"/>
    <tableColumn id="14574" xr3:uid="{1E936E07-1FCB-4A9B-AFF6-259C4803985C}" name="Column14574"/>
    <tableColumn id="14575" xr3:uid="{02D9C2FB-6FB0-4941-A840-0D65FA349557}" name="Column14575"/>
    <tableColumn id="14576" xr3:uid="{61B65EB1-B7B4-49CC-AF7C-240A91BD8FD2}" name="Column14576"/>
    <tableColumn id="14577" xr3:uid="{40DEAF0B-CEFC-4766-925C-53052C785CD9}" name="Column14577"/>
    <tableColumn id="14578" xr3:uid="{BC233D12-688A-4B5D-969F-66BD4071AF53}" name="Column14578"/>
    <tableColumn id="14579" xr3:uid="{39816D78-1987-44E9-9A1A-BA1393BE1F2A}" name="Column14579"/>
    <tableColumn id="14580" xr3:uid="{C0085239-0058-46A1-8CAF-C28838D44349}" name="Column14580"/>
    <tableColumn id="14581" xr3:uid="{16A6AA07-7365-4DFB-B7C8-57D31383ABF8}" name="Column14581"/>
    <tableColumn id="14582" xr3:uid="{03731D74-56AE-4F97-A44B-7B13523E2541}" name="Column14582"/>
    <tableColumn id="14583" xr3:uid="{F9C13D14-B4D3-4833-9829-1E4258ED68F3}" name="Column14583"/>
    <tableColumn id="14584" xr3:uid="{1B23505C-FE71-4FCA-AF6E-00BB0857BDF9}" name="Column14584"/>
    <tableColumn id="14585" xr3:uid="{11A0389E-10A7-4595-9AD1-BF3359A6B2B3}" name="Column14585"/>
    <tableColumn id="14586" xr3:uid="{4C5D9FE8-5D85-48C0-809D-E024AC12CC9B}" name="Column14586"/>
    <tableColumn id="14587" xr3:uid="{6859A77D-D716-4A28-AEF5-E2FB041A3FD0}" name="Column14587"/>
    <tableColumn id="14588" xr3:uid="{A0E54D7F-9E73-4D39-BFB1-5679A7EB7CE0}" name="Column14588"/>
    <tableColumn id="14589" xr3:uid="{514F1AC3-A889-4DC9-B6B3-F16E22D6DDED}" name="Column14589"/>
    <tableColumn id="14590" xr3:uid="{AD16352F-62E4-4157-B612-CFE1C081D006}" name="Column14590"/>
    <tableColumn id="14591" xr3:uid="{4523E697-E04A-411A-8DB9-4B11E8865675}" name="Column14591"/>
    <tableColumn id="14592" xr3:uid="{6D9F4876-6AA6-49BA-B8BF-0DE07B13F566}" name="Column14592"/>
    <tableColumn id="14593" xr3:uid="{9597FC4C-A612-4539-A287-66367B6ADA87}" name="Column14593"/>
    <tableColumn id="14594" xr3:uid="{22959162-1951-4BED-B04C-372D30F45B01}" name="Column14594"/>
    <tableColumn id="14595" xr3:uid="{AA75E94C-600F-4AC3-9BF3-DE5098D7098C}" name="Column14595"/>
    <tableColumn id="14596" xr3:uid="{2DAEA0C8-1F45-47A7-B89D-7A276B3C9500}" name="Column14596"/>
    <tableColumn id="14597" xr3:uid="{2677FAC8-9358-4636-B096-F1288832678A}" name="Column14597"/>
    <tableColumn id="14598" xr3:uid="{CE376170-6B6F-4A84-ABFA-E12222D6309C}" name="Column14598"/>
    <tableColumn id="14599" xr3:uid="{254E24DC-E737-4E65-8A27-E2F955045777}" name="Column14599"/>
    <tableColumn id="14600" xr3:uid="{B2AE2BE4-C10A-4734-9178-B2B12DB90CCD}" name="Column14600"/>
    <tableColumn id="14601" xr3:uid="{CBC299FD-F49E-41E9-8900-D88790B0CC0B}" name="Column14601"/>
    <tableColumn id="14602" xr3:uid="{0012717C-773E-4499-8EAE-EC466ED03AB2}" name="Column14602"/>
    <tableColumn id="14603" xr3:uid="{AD14F1CD-A59C-449C-A660-6A3FDFECC2CB}" name="Column14603"/>
    <tableColumn id="14604" xr3:uid="{84E9E51A-FE53-4C43-BF5B-64C69815813C}" name="Column14604"/>
    <tableColumn id="14605" xr3:uid="{639BE714-0EE7-4E8B-933C-92B1E13CBB93}" name="Column14605"/>
    <tableColumn id="14606" xr3:uid="{21DA4B18-7CC5-437C-BC17-BAAE1E9800EA}" name="Column14606"/>
    <tableColumn id="14607" xr3:uid="{3820DF53-9C30-4914-B63C-5A5DA6B6DC20}" name="Column14607"/>
    <tableColumn id="14608" xr3:uid="{5F790878-F01B-4FF3-9844-9782A83DE988}" name="Column14608"/>
    <tableColumn id="14609" xr3:uid="{B5C6FCC5-B12E-4C90-9D26-A1816B7B12CB}" name="Column14609"/>
    <tableColumn id="14610" xr3:uid="{BDA764DC-38F7-4987-80B7-7F80B12E1537}" name="Column14610"/>
    <tableColumn id="14611" xr3:uid="{693C2F3B-EAA4-4086-B636-BD89F89C48C8}" name="Column14611"/>
    <tableColumn id="14612" xr3:uid="{2B5E8EE6-6CF7-4669-ACAF-3B9B757AC659}" name="Column14612"/>
    <tableColumn id="14613" xr3:uid="{534973B7-7D3D-4A44-A2EB-23E85EB3BF5C}" name="Column14613"/>
    <tableColumn id="14614" xr3:uid="{D007B355-5394-44BD-94B3-07EB783C3610}" name="Column14614"/>
    <tableColumn id="14615" xr3:uid="{74A8DEC6-29E9-4A04-9738-E084F395B559}" name="Column14615"/>
    <tableColumn id="14616" xr3:uid="{66FE5872-2CDB-4980-85CB-F0C713E82A34}" name="Column14616"/>
    <tableColumn id="14617" xr3:uid="{90447C2B-BF01-4267-8726-0824E19F4EF2}" name="Column14617"/>
    <tableColumn id="14618" xr3:uid="{C6EC499E-C526-4E48-A452-071F4D8F578A}" name="Column14618"/>
    <tableColumn id="14619" xr3:uid="{F31EE16C-E774-4A46-A0DD-6370A6368E9A}" name="Column14619"/>
    <tableColumn id="14620" xr3:uid="{7DDBDDA2-62F4-434A-A766-BC75149DEAF8}" name="Column14620"/>
    <tableColumn id="14621" xr3:uid="{64849334-4BC7-47EF-AA71-9B606D3FC560}" name="Column14621"/>
    <tableColumn id="14622" xr3:uid="{D4E345B7-48F0-477D-944D-94FC2E2F895F}" name="Column14622"/>
    <tableColumn id="14623" xr3:uid="{843B65F3-0772-44B9-94A6-E558C8FC4A10}" name="Column14623"/>
    <tableColumn id="14624" xr3:uid="{F627F2AD-6A14-4C7C-BC11-4BC515876F7C}" name="Column14624"/>
    <tableColumn id="14625" xr3:uid="{ADF48470-A5DF-463E-A54D-55CBC6135E2E}" name="Column14625"/>
    <tableColumn id="14626" xr3:uid="{F97CF4B1-64AE-4CAC-8C34-874A5B62579E}" name="Column14626"/>
    <tableColumn id="14627" xr3:uid="{CCF24FDC-13AF-4655-B045-CCD86BDFE191}" name="Column14627"/>
    <tableColumn id="14628" xr3:uid="{478816F4-ABBC-45F8-9C58-C0CA2EBD97A6}" name="Column14628"/>
    <tableColumn id="14629" xr3:uid="{2DEF3E6B-F1DD-4DDB-B82F-DF910B3208A5}" name="Column14629"/>
    <tableColumn id="14630" xr3:uid="{D3CD619B-C0A6-46B5-B2E5-7C9AA537F2C8}" name="Column14630"/>
    <tableColumn id="14631" xr3:uid="{6CDD5CD9-9300-4A1E-8539-780E6F08B73C}" name="Column14631"/>
    <tableColumn id="14632" xr3:uid="{30DAA94C-8F4E-49D7-A2DA-DD62DADBF0F2}" name="Column14632"/>
    <tableColumn id="14633" xr3:uid="{7B1AE28D-D29A-46E3-967B-4ED93E4B457B}" name="Column14633"/>
    <tableColumn id="14634" xr3:uid="{564A5583-4323-4CF7-8768-FB4CF4C94513}" name="Column14634"/>
    <tableColumn id="14635" xr3:uid="{6F5ABF07-FBCF-40AD-8773-B5B1D454CBD4}" name="Column14635"/>
    <tableColumn id="14636" xr3:uid="{7CABFF99-4D22-4772-B511-C44EF36DFCA5}" name="Column14636"/>
    <tableColumn id="14637" xr3:uid="{9B2E6830-8E46-4CD8-B7FD-C5B4EEE72852}" name="Column14637"/>
    <tableColumn id="14638" xr3:uid="{AB7FFE92-EEF5-4FF3-AC52-E94301D5F6B1}" name="Column14638"/>
    <tableColumn id="14639" xr3:uid="{09E04388-2D4F-4CD9-BBC2-E46E0CC55D1C}" name="Column14639"/>
    <tableColumn id="14640" xr3:uid="{7DA522EC-1CB9-48C9-A71E-9537D78855D6}" name="Column14640"/>
    <tableColumn id="14641" xr3:uid="{8E137DE3-E2F0-4726-9CCA-562F67D4E21F}" name="Column14641"/>
    <tableColumn id="14642" xr3:uid="{E89CA8BF-67C6-4B8C-B24C-3B9FD25DE6D2}" name="Column14642"/>
    <tableColumn id="14643" xr3:uid="{EC65CD1C-2129-4EB5-968B-2A214F3E3C2C}" name="Column14643"/>
    <tableColumn id="14644" xr3:uid="{D8E022C7-4D32-43CA-9F2D-02C78484280E}" name="Column14644"/>
    <tableColumn id="14645" xr3:uid="{FCE4E6FE-9F81-4A27-ABB2-67A98541DD3C}" name="Column14645"/>
    <tableColumn id="14646" xr3:uid="{6F399235-5CA6-496F-9047-D22034AD1054}" name="Column14646"/>
    <tableColumn id="14647" xr3:uid="{426419E9-EA12-4ECA-B1FF-5E9B600ED009}" name="Column14647"/>
    <tableColumn id="14648" xr3:uid="{54C6A27B-E5EF-4955-A78B-24956B804C40}" name="Column14648"/>
    <tableColumn id="14649" xr3:uid="{39C3CA96-FE17-478D-BEF4-50F8DDEA9321}" name="Column14649"/>
    <tableColumn id="14650" xr3:uid="{7265238D-6AE1-4836-A2C7-8037E6A110D3}" name="Column14650"/>
    <tableColumn id="14651" xr3:uid="{673BB758-FE5C-43BF-814C-380E6358A2F2}" name="Column14651"/>
    <tableColumn id="14652" xr3:uid="{0EC79917-B10F-4D6E-B7FB-194E6B8AF86E}" name="Column14652"/>
    <tableColumn id="14653" xr3:uid="{F0FDF80A-411A-46F6-AE12-7D62D6927714}" name="Column14653"/>
    <tableColumn id="14654" xr3:uid="{6C237C05-9F5F-4A8D-9A8C-AD06F436615B}" name="Column14654"/>
    <tableColumn id="14655" xr3:uid="{9664C3F3-90E2-47AD-9F2A-5E5D0B638BF5}" name="Column14655"/>
    <tableColumn id="14656" xr3:uid="{3F973888-1B8F-405D-85FD-34ADA3D98DEC}" name="Column14656"/>
    <tableColumn id="14657" xr3:uid="{8BA75EAE-4C9D-43B6-BE09-36AD2ACE7C8F}" name="Column14657"/>
    <tableColumn id="14658" xr3:uid="{CC5F7D89-25A9-42F0-B3E8-0EC878E57514}" name="Column14658"/>
    <tableColumn id="14659" xr3:uid="{5EF8F6E3-BEBB-4D0C-BBCC-9EFAC2F268CF}" name="Column14659"/>
    <tableColumn id="14660" xr3:uid="{535CB7B8-C963-4290-991C-B0D754E06F14}" name="Column14660"/>
    <tableColumn id="14661" xr3:uid="{F437EF0C-9CE2-44FF-9EC6-42422AAF97BF}" name="Column14661"/>
    <tableColumn id="14662" xr3:uid="{A5758A9B-FA4D-48EB-B1EA-4A13112D4781}" name="Column14662"/>
    <tableColumn id="14663" xr3:uid="{6665874B-92A3-420A-94ED-DF93D33B5360}" name="Column14663"/>
    <tableColumn id="14664" xr3:uid="{7B53E1BE-4A9B-420F-83CA-3E04AFA969F2}" name="Column14664"/>
    <tableColumn id="14665" xr3:uid="{D1A7357F-7308-4B31-96D3-B58401BA6083}" name="Column14665"/>
    <tableColumn id="14666" xr3:uid="{1F0C7E4B-0162-4D73-B99C-C8E95D255BB8}" name="Column14666"/>
    <tableColumn id="14667" xr3:uid="{2F8DEE69-2281-429E-B6DE-4F37F6E9B8DF}" name="Column14667"/>
    <tableColumn id="14668" xr3:uid="{D7718C85-9B34-45B3-A4E2-1BA067F157F4}" name="Column14668"/>
    <tableColumn id="14669" xr3:uid="{A333CC93-4092-4157-A6C2-4A0E93725DA2}" name="Column14669"/>
    <tableColumn id="14670" xr3:uid="{C1398A40-EDBE-4923-9E4F-C2610D4E7E4B}" name="Column14670"/>
    <tableColumn id="14671" xr3:uid="{0C2CD8C8-6782-4DAB-BE34-0C403B947F89}" name="Column14671"/>
    <tableColumn id="14672" xr3:uid="{680BB96E-A600-468E-A9AD-547C2D29BCF9}" name="Column14672"/>
    <tableColumn id="14673" xr3:uid="{83C0177C-6D9D-425D-90DE-117C2CF1481C}" name="Column14673"/>
    <tableColumn id="14674" xr3:uid="{A8B52F03-FED9-4A96-91B4-5C53426EE704}" name="Column14674"/>
    <tableColumn id="14675" xr3:uid="{FF4C6BAE-E74E-4F48-9798-7A478CB3C8CD}" name="Column14675"/>
    <tableColumn id="14676" xr3:uid="{EACEA3F3-C0A4-42AB-8EAC-2616305D8754}" name="Column14676"/>
    <tableColumn id="14677" xr3:uid="{5379791B-C9CE-4527-B35A-DF42E2C715D4}" name="Column14677"/>
    <tableColumn id="14678" xr3:uid="{1B23D403-4D59-4A47-BD4F-D9E459A35FD6}" name="Column14678"/>
    <tableColumn id="14679" xr3:uid="{E3EC34CE-DD59-4E97-A015-5F463710AE57}" name="Column14679"/>
    <tableColumn id="14680" xr3:uid="{86488FB1-F89E-4895-9C1B-C805FFBA9213}" name="Column14680"/>
    <tableColumn id="14681" xr3:uid="{C7D18954-A05D-46AC-A863-9C7159730FA7}" name="Column14681"/>
    <tableColumn id="14682" xr3:uid="{949DF601-10E4-4ECB-B038-6F0D5CC58681}" name="Column14682"/>
    <tableColumn id="14683" xr3:uid="{42D77F3A-F974-4B42-85AD-CAD4834456DA}" name="Column14683"/>
    <tableColumn id="14684" xr3:uid="{B9CE6408-7B6B-433E-A5DA-CCDED7226F25}" name="Column14684"/>
    <tableColumn id="14685" xr3:uid="{AAF69116-B110-4610-9A2E-16EC14A77779}" name="Column14685"/>
    <tableColumn id="14686" xr3:uid="{577FB3D9-D220-4058-9D87-36C6B20338A5}" name="Column14686"/>
    <tableColumn id="14687" xr3:uid="{211B3277-6BC0-4128-AE3D-E6F3052E9185}" name="Column14687"/>
    <tableColumn id="14688" xr3:uid="{BE423F38-71C6-4E26-8FC8-FB99D320274B}" name="Column14688"/>
    <tableColumn id="14689" xr3:uid="{13A17203-1D43-4314-A246-7F6F35BED62A}" name="Column14689"/>
    <tableColumn id="14690" xr3:uid="{7DCDC0C1-3784-4D31-A581-955A19115455}" name="Column14690"/>
    <tableColumn id="14691" xr3:uid="{A9CF5D12-BA64-4F94-A500-31FBC9E5E41C}" name="Column14691"/>
    <tableColumn id="14692" xr3:uid="{F3FCFF69-5D3F-4BDD-997C-64515DF4CCE9}" name="Column14692"/>
    <tableColumn id="14693" xr3:uid="{05A98EE2-273C-4B93-AA17-29EBF11C9C73}" name="Column14693"/>
    <tableColumn id="14694" xr3:uid="{68FFEC05-FC71-42EE-81AE-610F28E1B3D3}" name="Column14694"/>
    <tableColumn id="14695" xr3:uid="{D6AA5DD5-FC48-4701-8495-0C73A3297A5B}" name="Column14695"/>
    <tableColumn id="14696" xr3:uid="{C994168B-E2A9-4BDD-A420-718624FB4FE2}" name="Column14696"/>
    <tableColumn id="14697" xr3:uid="{9535617B-CC1B-4D1D-AF61-20775C32350F}" name="Column14697"/>
    <tableColumn id="14698" xr3:uid="{4B733907-C9AB-47CE-B2F8-D8F0AD53DDB7}" name="Column14698"/>
    <tableColumn id="14699" xr3:uid="{32DF0ED7-319D-48CF-8B95-E825E5DFE21E}" name="Column14699"/>
    <tableColumn id="14700" xr3:uid="{002F2AF1-0F45-41BB-AFA5-C9A68BDF38D6}" name="Column14700"/>
    <tableColumn id="14701" xr3:uid="{09A95EB7-57E0-43D4-A414-BF4C5042F61D}" name="Column14701"/>
    <tableColumn id="14702" xr3:uid="{9FE5F3EE-0FC0-4255-AB7E-ED51F89F75E8}" name="Column14702"/>
    <tableColumn id="14703" xr3:uid="{D47473B0-6315-4825-B521-6250975F05AB}" name="Column14703"/>
    <tableColumn id="14704" xr3:uid="{B1245C3A-87E2-472F-8A17-52C01F4FFB26}" name="Column14704"/>
    <tableColumn id="14705" xr3:uid="{6CE9577F-A168-4F14-95B0-490296AB0FE0}" name="Column14705"/>
    <tableColumn id="14706" xr3:uid="{BACF2DF0-9813-49B2-BBB0-D61070ECD317}" name="Column14706"/>
    <tableColumn id="14707" xr3:uid="{E04018D3-A77A-4FF1-8B04-1503AD294E1B}" name="Column14707"/>
    <tableColumn id="14708" xr3:uid="{9E700B8D-936A-4070-BF19-4FCA778710BD}" name="Column14708"/>
    <tableColumn id="14709" xr3:uid="{ED114EF8-15DE-4527-BF30-BCC2CA6B67F7}" name="Column14709"/>
    <tableColumn id="14710" xr3:uid="{99162B8B-B648-4328-959F-33C18EDEDE45}" name="Column14710"/>
    <tableColumn id="14711" xr3:uid="{3200FB8D-B036-4337-9738-C9207385777C}" name="Column14711"/>
    <tableColumn id="14712" xr3:uid="{D3B65A59-1E7A-4A7C-8EFA-2756C1555F16}" name="Column14712"/>
    <tableColumn id="14713" xr3:uid="{B5FA924E-BA5E-4D00-9BE8-E38DB08B6A0E}" name="Column14713"/>
    <tableColumn id="14714" xr3:uid="{C796957B-E400-4669-9C3C-693E2A856957}" name="Column14714"/>
    <tableColumn id="14715" xr3:uid="{7AAEE051-DAD3-44FB-8E4E-508C95994765}" name="Column14715"/>
    <tableColumn id="14716" xr3:uid="{7D9B96BB-22D6-4067-982D-36464FA09B88}" name="Column14716"/>
    <tableColumn id="14717" xr3:uid="{E7F83ABA-6DB5-402C-AB76-98596D442765}" name="Column14717"/>
    <tableColumn id="14718" xr3:uid="{DC1B6478-936A-466E-B679-71A05BBE8DCE}" name="Column14718"/>
    <tableColumn id="14719" xr3:uid="{A59CD485-484E-4F09-80FD-1C540D9251CF}" name="Column14719"/>
    <tableColumn id="14720" xr3:uid="{157A5687-5EF8-4202-B9BD-41C0144FBFDB}" name="Column14720"/>
    <tableColumn id="14721" xr3:uid="{E1D9D4CF-BF7B-44DC-BFD5-8BC1EF3DAA0F}" name="Column14721"/>
    <tableColumn id="14722" xr3:uid="{7744872A-9778-42BA-8651-412E540CE450}" name="Column14722"/>
    <tableColumn id="14723" xr3:uid="{BAD014FD-E246-42F5-A815-20A71F6EBA12}" name="Column14723"/>
    <tableColumn id="14724" xr3:uid="{5FCC2AAF-ABD0-4716-A3EE-F3095A08A577}" name="Column14724"/>
    <tableColumn id="14725" xr3:uid="{643B00B9-BED0-414C-8C46-C09FFC4F4545}" name="Column14725"/>
    <tableColumn id="14726" xr3:uid="{A22F1BB7-7956-4139-B2BC-C0A38AC11FCD}" name="Column14726"/>
    <tableColumn id="14727" xr3:uid="{081DDC70-996F-4C92-B9D6-EC4DC24FEBB9}" name="Column14727"/>
    <tableColumn id="14728" xr3:uid="{89BA789D-DA4C-4B63-BD3A-A75A23907D35}" name="Column14728"/>
    <tableColumn id="14729" xr3:uid="{551CC6EE-8159-45E4-AF7C-B6F8FB7708D0}" name="Column14729"/>
    <tableColumn id="14730" xr3:uid="{78959F80-15B5-4F10-A10C-0DF4B034FA1E}" name="Column14730"/>
    <tableColumn id="14731" xr3:uid="{B24EBAB9-7D03-4F83-AE3A-2D567681519F}" name="Column14731"/>
    <tableColumn id="14732" xr3:uid="{AC6C06DF-668B-42F8-96B2-034B2BBD1AB6}" name="Column14732"/>
    <tableColumn id="14733" xr3:uid="{53F6835B-9261-4C76-9936-26A6B889ED9B}" name="Column14733"/>
    <tableColumn id="14734" xr3:uid="{AED94EEF-9F00-40BB-95CC-473385395E1A}" name="Column14734"/>
    <tableColumn id="14735" xr3:uid="{E65F31BC-A451-45AC-9EAC-D21B8CFAD3FA}" name="Column14735"/>
    <tableColumn id="14736" xr3:uid="{70364A36-488D-47DA-A95A-AD53F764ED32}" name="Column14736"/>
    <tableColumn id="14737" xr3:uid="{18E4C2C4-CF66-4625-BF95-8F0E3A556E77}" name="Column14737"/>
    <tableColumn id="14738" xr3:uid="{4C2A77C7-F7B4-43E2-A806-185003A05D5A}" name="Column14738"/>
    <tableColumn id="14739" xr3:uid="{811A0033-72CA-48F8-A7E1-18C3ED00F4C5}" name="Column14739"/>
    <tableColumn id="14740" xr3:uid="{33CA469D-5B12-4232-B9C4-2F6F5EFB1117}" name="Column14740"/>
    <tableColumn id="14741" xr3:uid="{446E1577-365D-4FCD-8857-B2BE607C37F2}" name="Column14741"/>
    <tableColumn id="14742" xr3:uid="{BC43A188-E5EA-4FAF-8706-108A22B2AE29}" name="Column14742"/>
    <tableColumn id="14743" xr3:uid="{DD7377AE-271A-4CCD-8ACB-2EBDF515D264}" name="Column14743"/>
    <tableColumn id="14744" xr3:uid="{0794AA26-ED4A-481F-A7C7-2E6BD87BDB70}" name="Column14744"/>
    <tableColumn id="14745" xr3:uid="{87A5ADB8-37B7-4F4E-9605-164AA627B366}" name="Column14745"/>
    <tableColumn id="14746" xr3:uid="{3F93F9E7-DF29-4131-B442-A5F3A59A899F}" name="Column14746"/>
    <tableColumn id="14747" xr3:uid="{1499576E-6CE7-43D9-BB4D-AB7E9FC0341F}" name="Column14747"/>
    <tableColumn id="14748" xr3:uid="{D75F5688-164F-4986-A2D9-3F4EAC6B6039}" name="Column14748"/>
    <tableColumn id="14749" xr3:uid="{F10914FA-1DCD-4C18-8F0F-C519BCD907AF}" name="Column14749"/>
    <tableColumn id="14750" xr3:uid="{5DA5295F-72BA-4E16-8359-0ED75ADA6068}" name="Column14750"/>
    <tableColumn id="14751" xr3:uid="{23B07ADF-3B9A-4088-A590-E1888A6019BB}" name="Column14751"/>
    <tableColumn id="14752" xr3:uid="{AC41DD57-037C-4C63-A4B0-58D1DE66E5D6}" name="Column14752"/>
    <tableColumn id="14753" xr3:uid="{61AE764D-7FE5-432A-8A50-91DD23FA7500}" name="Column14753"/>
    <tableColumn id="14754" xr3:uid="{05A834F8-8F06-4346-BF5B-E31C8AB95B34}" name="Column14754"/>
    <tableColumn id="14755" xr3:uid="{1C36D25C-E351-4F48-B4CB-0A1EC0A1F0BB}" name="Column14755"/>
    <tableColumn id="14756" xr3:uid="{4D5F3802-88F5-4715-8691-7FA74CE8D1C1}" name="Column14756"/>
    <tableColumn id="14757" xr3:uid="{210C1764-318B-4FDE-8AC6-A2C70F3C8C94}" name="Column14757"/>
    <tableColumn id="14758" xr3:uid="{284809B2-E8E3-4AD7-A110-E03954B58061}" name="Column14758"/>
    <tableColumn id="14759" xr3:uid="{1E50B778-0F4E-4618-8B54-5CE6E2239C84}" name="Column14759"/>
    <tableColumn id="14760" xr3:uid="{144DDFFE-4498-41AB-99A6-CEC4DB73329F}" name="Column14760"/>
    <tableColumn id="14761" xr3:uid="{3650DA24-A501-40B7-AF92-EB3649B57027}" name="Column14761"/>
    <tableColumn id="14762" xr3:uid="{072874B9-66A1-48D7-9887-B058A9D1B283}" name="Column14762"/>
    <tableColumn id="14763" xr3:uid="{42C2583E-9D93-4128-A2C3-9E1C7181C766}" name="Column14763"/>
    <tableColumn id="14764" xr3:uid="{4129E552-3258-4EA6-BEC8-604D9E4B8E4D}" name="Column14764"/>
    <tableColumn id="14765" xr3:uid="{8FDBA580-ABC9-4DEF-A4C8-C1D50B9A1AAC}" name="Column14765"/>
    <tableColumn id="14766" xr3:uid="{D3DF69B2-A86E-4786-9348-92D7A49A35B5}" name="Column14766"/>
    <tableColumn id="14767" xr3:uid="{11FC3B68-0B00-41BE-831C-EA298DC7D77D}" name="Column14767"/>
    <tableColumn id="14768" xr3:uid="{CBFF0F14-C067-4875-B4F2-BBF8214EA516}" name="Column14768"/>
    <tableColumn id="14769" xr3:uid="{FEA63363-C2AD-4C02-8304-DCE610FB1D52}" name="Column14769"/>
    <tableColumn id="14770" xr3:uid="{AD7BCC14-81E9-4259-A44B-953B68B2B462}" name="Column14770"/>
    <tableColumn id="14771" xr3:uid="{29D97769-31B3-4761-8E85-E1F961BC821E}" name="Column14771"/>
    <tableColumn id="14772" xr3:uid="{D1C5A57F-CAB0-4022-A7AD-E13C03CC04D7}" name="Column14772"/>
    <tableColumn id="14773" xr3:uid="{E142E94C-CC20-4536-9064-3B396F738B80}" name="Column14773"/>
    <tableColumn id="14774" xr3:uid="{BDAD0CEC-7674-4A47-AC5D-620505E96535}" name="Column14774"/>
    <tableColumn id="14775" xr3:uid="{39446CF3-1F73-4AE9-A106-FC3E727D7069}" name="Column14775"/>
    <tableColumn id="14776" xr3:uid="{1511F49A-7C2E-42D7-97AD-28FDAB5304AF}" name="Column14776"/>
    <tableColumn id="14777" xr3:uid="{A7C42078-A4ED-4D11-B66F-B8A3C0329D72}" name="Column14777"/>
    <tableColumn id="14778" xr3:uid="{01328141-48B4-4417-A75D-D9E4AEA91CDD}" name="Column14778"/>
    <tableColumn id="14779" xr3:uid="{5446F172-E540-4FFC-B2AA-43F3F7CF1686}" name="Column14779"/>
    <tableColumn id="14780" xr3:uid="{C407798E-B3FD-44DA-BFFC-A15BC985160E}" name="Column14780"/>
    <tableColumn id="14781" xr3:uid="{3F123618-1995-40C9-8165-695BA4DFA48A}" name="Column14781"/>
    <tableColumn id="14782" xr3:uid="{FB9F56EF-9EFB-41BA-AB5E-B3F02073694B}" name="Column14782"/>
    <tableColumn id="14783" xr3:uid="{FAFF3190-D433-41D2-AA7F-97E854B561E7}" name="Column14783"/>
    <tableColumn id="14784" xr3:uid="{29024EE3-531F-474D-BDA8-229A4DD61BEF}" name="Column14784"/>
    <tableColumn id="14785" xr3:uid="{96A63398-7C1F-4643-83F0-B74D283BA2ED}" name="Column14785"/>
    <tableColumn id="14786" xr3:uid="{CD51F055-AEEC-4312-B58B-370088D2DD2D}" name="Column14786"/>
    <tableColumn id="14787" xr3:uid="{905D8BA3-CE17-491E-B079-E7128FB32E8B}" name="Column14787"/>
    <tableColumn id="14788" xr3:uid="{43A381C5-F02B-4B20-A78E-B9057DABBA05}" name="Column14788"/>
    <tableColumn id="14789" xr3:uid="{E98EC8FF-7798-409F-B237-EB3A4D667DF1}" name="Column14789"/>
    <tableColumn id="14790" xr3:uid="{AE843777-33C5-44E0-80EC-7F2C0B7C945C}" name="Column14790"/>
    <tableColumn id="14791" xr3:uid="{AD21D259-F11F-4DB5-9F5E-59081E1531D9}" name="Column14791"/>
    <tableColumn id="14792" xr3:uid="{127E8768-BC8A-4F9B-BDD2-7C66065C4D2E}" name="Column14792"/>
    <tableColumn id="14793" xr3:uid="{46A87037-28BB-439E-9425-61EEAAD37144}" name="Column14793"/>
    <tableColumn id="14794" xr3:uid="{012307CA-2C0A-4608-8CC7-674A7351224F}" name="Column14794"/>
    <tableColumn id="14795" xr3:uid="{976F265B-FDB1-4D06-9758-94B4BD4EBF2A}" name="Column14795"/>
    <tableColumn id="14796" xr3:uid="{E8470884-E283-4858-AB4F-DB6C2C3478D1}" name="Column14796"/>
    <tableColumn id="14797" xr3:uid="{028CD63D-288C-494B-BB7A-152F09CA9F0C}" name="Column14797"/>
    <tableColumn id="14798" xr3:uid="{889DC5B1-C656-45C6-B13F-0B17CB2FD76D}" name="Column14798"/>
    <tableColumn id="14799" xr3:uid="{22D9B60F-1AB9-4A0B-9F33-8EE87A8CD4CD}" name="Column14799"/>
    <tableColumn id="14800" xr3:uid="{6C6745C6-A272-478D-B482-CE77F774D637}" name="Column14800"/>
    <tableColumn id="14801" xr3:uid="{0506E5BE-7D02-443C-B0BF-9B0F14AE56C3}" name="Column14801"/>
    <tableColumn id="14802" xr3:uid="{7B1B82E8-B8F9-490B-826E-AAA7CBEADDD4}" name="Column14802"/>
    <tableColumn id="14803" xr3:uid="{FBA1903D-F739-47CE-AC55-308D5CA459A1}" name="Column14803"/>
    <tableColumn id="14804" xr3:uid="{97C1A1AD-BD20-4FB2-8FCF-87315150228F}" name="Column14804"/>
    <tableColumn id="14805" xr3:uid="{BC6DA801-EB92-4F4F-82E2-1E91B0BEF375}" name="Column14805"/>
    <tableColumn id="14806" xr3:uid="{A822ED85-8AF8-45C0-B0F2-659070372AA7}" name="Column14806"/>
    <tableColumn id="14807" xr3:uid="{6A94CB58-C5B0-482D-8F90-6E109F3218EE}" name="Column14807"/>
    <tableColumn id="14808" xr3:uid="{0AA65B76-237D-4703-859B-6A84D4639B09}" name="Column14808"/>
    <tableColumn id="14809" xr3:uid="{494C73FF-6DF1-4F16-81E8-819C768C5465}" name="Column14809"/>
    <tableColumn id="14810" xr3:uid="{83E61911-3A5A-4E71-8DC7-94E8FD195485}" name="Column14810"/>
    <tableColumn id="14811" xr3:uid="{FFC7352A-AF3D-415D-823D-325ED8E03F44}" name="Column14811"/>
    <tableColumn id="14812" xr3:uid="{267CA80F-6613-4157-ACBC-32F8163FCDAD}" name="Column14812"/>
    <tableColumn id="14813" xr3:uid="{BFB88A25-3B8D-4F4F-96FA-4F40A306E17B}" name="Column14813"/>
    <tableColumn id="14814" xr3:uid="{E0DDDB2E-2400-4E5F-85C6-EF77C8693A43}" name="Column14814"/>
    <tableColumn id="14815" xr3:uid="{14562602-744B-4F5A-9040-DEDE0D7C39CA}" name="Column14815"/>
    <tableColumn id="14816" xr3:uid="{836E10C1-9713-467F-B798-7B897A45174A}" name="Column14816"/>
    <tableColumn id="14817" xr3:uid="{2D02FB75-C0A3-4BC0-AF7A-649BA53A372E}" name="Column14817"/>
    <tableColumn id="14818" xr3:uid="{E84E4439-B68C-49C9-81BE-1BD0B729155E}" name="Column14818"/>
    <tableColumn id="14819" xr3:uid="{56FB86E1-89CA-4298-BA16-221EDE0129D0}" name="Column14819"/>
    <tableColumn id="14820" xr3:uid="{91405152-EBDF-46EF-A41F-2F8D50665E87}" name="Column14820"/>
    <tableColumn id="14821" xr3:uid="{DC926729-49FB-4C4F-9381-C490AE192CE5}" name="Column14821"/>
    <tableColumn id="14822" xr3:uid="{1F173DF2-BF31-4A55-AD22-682FE3BC6D59}" name="Column14822"/>
    <tableColumn id="14823" xr3:uid="{C0736F65-458B-40C3-8B62-641DAB8E1435}" name="Column14823"/>
    <tableColumn id="14824" xr3:uid="{91339524-8CB5-4B86-800B-1D67D3AF354B}" name="Column14824"/>
    <tableColumn id="14825" xr3:uid="{63786395-EADD-4E02-BED7-547A2DAB28DA}" name="Column14825"/>
    <tableColumn id="14826" xr3:uid="{F9206DD6-98E4-414D-B514-05B7A183C222}" name="Column14826"/>
    <tableColumn id="14827" xr3:uid="{411C3D68-4C90-42D8-A096-4914AA1F62C2}" name="Column14827"/>
    <tableColumn id="14828" xr3:uid="{FAD2FC35-175C-4974-8F51-5BF47C86AE95}" name="Column14828"/>
    <tableColumn id="14829" xr3:uid="{D7938992-A869-479B-8D06-F7670076D621}" name="Column14829"/>
    <tableColumn id="14830" xr3:uid="{910BD9E3-93A4-445F-BF9C-6338AC8C5FD4}" name="Column14830"/>
    <tableColumn id="14831" xr3:uid="{6AC69E8A-4BC3-4CA1-8DEA-772532CF0332}" name="Column14831"/>
    <tableColumn id="14832" xr3:uid="{11634EE8-F124-4479-BDD8-E365D9D607B0}" name="Column14832"/>
    <tableColumn id="14833" xr3:uid="{4E359840-283F-49E0-A5D8-898EAF61CD44}" name="Column14833"/>
    <tableColumn id="14834" xr3:uid="{6EBF6DBB-CDB3-4487-BD49-582864476EFE}" name="Column14834"/>
    <tableColumn id="14835" xr3:uid="{260E060D-6602-46C8-A786-53082F282689}" name="Column14835"/>
    <tableColumn id="14836" xr3:uid="{8AD27A50-D033-444E-9F78-3BD71BEAF18D}" name="Column14836"/>
    <tableColumn id="14837" xr3:uid="{9C581A15-676C-4EFB-A506-67C175C8525B}" name="Column14837"/>
    <tableColumn id="14838" xr3:uid="{B9F414DB-71F3-45BD-97C5-ACBBFC4BDDFD}" name="Column14838"/>
    <tableColumn id="14839" xr3:uid="{F5324664-8D71-4299-B52C-77EC13280B95}" name="Column14839"/>
    <tableColumn id="14840" xr3:uid="{6E6B9EFC-D368-4592-98FA-6C9DC43259AE}" name="Column14840"/>
    <tableColumn id="14841" xr3:uid="{5A673AAE-4A97-4177-BBB6-B7A96F0C9D09}" name="Column14841"/>
    <tableColumn id="14842" xr3:uid="{B51C9476-8385-4BC5-A63A-8CBB1A4FE9F4}" name="Column14842"/>
    <tableColumn id="14843" xr3:uid="{1C93B4A7-BE0A-4510-BB66-1F71B480AB19}" name="Column14843"/>
    <tableColumn id="14844" xr3:uid="{2C0A5101-D7BF-4B67-8141-B6870A12EB90}" name="Column14844"/>
    <tableColumn id="14845" xr3:uid="{F1CF9748-DD51-44BF-BBF0-E0E7879AEE87}" name="Column14845"/>
    <tableColumn id="14846" xr3:uid="{A88D7ADB-BA3A-4647-8A4F-94E7D2E8AF56}" name="Column14846"/>
    <tableColumn id="14847" xr3:uid="{39D6503D-CC2D-4BA9-8C76-9EBE85CD1E7E}" name="Column14847"/>
    <tableColumn id="14848" xr3:uid="{5624E393-ACFE-4A4A-9BBB-44154F13A364}" name="Column14848"/>
    <tableColumn id="14849" xr3:uid="{483CC586-A859-46B6-9A98-595704777B3D}" name="Column14849"/>
    <tableColumn id="14850" xr3:uid="{05857DD3-7C3B-40A4-87E8-CE8E2574DCA1}" name="Column14850"/>
    <tableColumn id="14851" xr3:uid="{F46A4574-FE08-4CA5-8F8D-9C5FF922AE23}" name="Column14851"/>
    <tableColumn id="14852" xr3:uid="{45821D50-66C4-4AE1-879F-5D98276BB724}" name="Column14852"/>
    <tableColumn id="14853" xr3:uid="{16C10A7C-1EE4-4C51-A40C-6C74AD40F05E}" name="Column14853"/>
    <tableColumn id="14854" xr3:uid="{706BD5DC-B6A5-4C30-9A3D-120E58841E1A}" name="Column14854"/>
    <tableColumn id="14855" xr3:uid="{5688963B-D693-4EA3-ADCB-CCC092C279B8}" name="Column14855"/>
    <tableColumn id="14856" xr3:uid="{C2E980E4-98A9-419E-93D0-4C10FD4C2C3A}" name="Column14856"/>
    <tableColumn id="14857" xr3:uid="{DB287F17-9235-4121-9D16-2EA57306CB87}" name="Column14857"/>
    <tableColumn id="14858" xr3:uid="{78B15E20-E9BC-41A9-8958-B7B748A767AB}" name="Column14858"/>
    <tableColumn id="14859" xr3:uid="{8A74E51C-80DD-45E2-BA9B-6F52097E65B6}" name="Column14859"/>
    <tableColumn id="14860" xr3:uid="{9A161049-D0B3-420F-B201-7110BD7FE130}" name="Column14860"/>
    <tableColumn id="14861" xr3:uid="{A840E6C3-1860-479C-8D1E-B69BF3AF243C}" name="Column14861"/>
    <tableColumn id="14862" xr3:uid="{C7961800-6876-4D09-BCDA-F768FF8C2B7C}" name="Column14862"/>
    <tableColumn id="14863" xr3:uid="{D1586735-F26F-44EC-AFA7-B096CBD56B8E}" name="Column14863"/>
    <tableColumn id="14864" xr3:uid="{ED9DABFC-1D3B-4D94-AE00-8AF1BB309960}" name="Column14864"/>
    <tableColumn id="14865" xr3:uid="{FC3DD655-48BB-4FD6-A188-DAF00D889F18}" name="Column14865"/>
    <tableColumn id="14866" xr3:uid="{6D69D6C0-3A59-466C-83D9-D00817847524}" name="Column14866"/>
    <tableColumn id="14867" xr3:uid="{BB1DCA1D-DE68-4DCF-AE9C-43F7CC93FFCB}" name="Column14867"/>
    <tableColumn id="14868" xr3:uid="{F297F600-205B-4D7C-A3A3-78E0F1F664D9}" name="Column14868"/>
    <tableColumn id="14869" xr3:uid="{7E8F2B2B-D32F-4F04-B973-7473EB62FB2C}" name="Column14869"/>
    <tableColumn id="14870" xr3:uid="{F1BC0386-8EFF-4ACC-ACE8-4D8E5F04062B}" name="Column14870"/>
    <tableColumn id="14871" xr3:uid="{C5880317-8C36-4250-B7B3-6342529D47B9}" name="Column14871"/>
    <tableColumn id="14872" xr3:uid="{3D7A03FC-652A-46A4-B2CD-DB63A10A73DA}" name="Column14872"/>
    <tableColumn id="14873" xr3:uid="{6D926520-4E23-4FE2-A572-74798FE2E379}" name="Column14873"/>
    <tableColumn id="14874" xr3:uid="{02B16810-4523-49AA-8D2C-16B196787DA0}" name="Column14874"/>
    <tableColumn id="14875" xr3:uid="{996B8B03-9E98-426C-8967-C450F0C441A1}" name="Column14875"/>
    <tableColumn id="14876" xr3:uid="{309834A7-3015-4CE8-8EF9-D102B7A745C5}" name="Column14876"/>
    <tableColumn id="14877" xr3:uid="{5287FFC2-9C57-4344-A092-9202875A095B}" name="Column14877"/>
    <tableColumn id="14878" xr3:uid="{3896201E-AE5B-4710-B5B4-4885B14B9D35}" name="Column14878"/>
    <tableColumn id="14879" xr3:uid="{62544AD3-E429-4EF3-A7EE-2DE6B1373DD5}" name="Column14879"/>
    <tableColumn id="14880" xr3:uid="{111604A4-A168-45A9-B743-DA294349B9E9}" name="Column14880"/>
    <tableColumn id="14881" xr3:uid="{CE34F15C-368F-4423-8BD1-17D7C5A70DA5}" name="Column14881"/>
    <tableColumn id="14882" xr3:uid="{0B3766E3-B6AA-4198-BE1E-5CA5C9F7FC2F}" name="Column14882"/>
    <tableColumn id="14883" xr3:uid="{F69AB39F-E9B4-44E2-A03D-B00B41194634}" name="Column14883"/>
    <tableColumn id="14884" xr3:uid="{F8FC12CF-618E-48A8-8878-C4286574CC20}" name="Column14884"/>
    <tableColumn id="14885" xr3:uid="{3D6A1F51-C107-46E9-AC33-FE93FDAA17BD}" name="Column14885"/>
    <tableColumn id="14886" xr3:uid="{4518FDE3-D373-49CE-B177-2F8D4E8489AD}" name="Column14886"/>
    <tableColumn id="14887" xr3:uid="{8854DA8C-703D-4F57-8776-E4BAEBF08C00}" name="Column14887"/>
    <tableColumn id="14888" xr3:uid="{BDF584CB-4D12-44D6-B8F1-114E87F7777F}" name="Column14888"/>
    <tableColumn id="14889" xr3:uid="{A22C4DE1-93D0-4743-898A-4DD31E91D9B9}" name="Column14889"/>
    <tableColumn id="14890" xr3:uid="{0C5824A0-D0F5-4A56-AAD6-5CB60BBF4218}" name="Column14890"/>
    <tableColumn id="14891" xr3:uid="{0178462F-9091-4A21-9482-05FFD620BACB}" name="Column14891"/>
    <tableColumn id="14892" xr3:uid="{B7169D13-E31A-4F12-8912-DA0010785796}" name="Column14892"/>
    <tableColumn id="14893" xr3:uid="{59BB408D-1611-43E8-AA47-9E7B426010D3}" name="Column14893"/>
    <tableColumn id="14894" xr3:uid="{228C8D18-A92B-4AE3-9CEA-B2D89217441D}" name="Column14894"/>
    <tableColumn id="14895" xr3:uid="{28FC394D-B93C-4E6D-AA29-6D7B8281649D}" name="Column14895"/>
    <tableColumn id="14896" xr3:uid="{FBA0622F-645C-4759-8286-E258B98E59BB}" name="Column14896"/>
    <tableColumn id="14897" xr3:uid="{59139DB4-3605-40A2-9166-CB6C245E3B5C}" name="Column14897"/>
    <tableColumn id="14898" xr3:uid="{49C2A67D-B52E-4EF7-8031-C2EB2DF0FB95}" name="Column14898"/>
    <tableColumn id="14899" xr3:uid="{08F2E2CB-A7E9-4AD6-AF42-3EA632035B7C}" name="Column14899"/>
    <tableColumn id="14900" xr3:uid="{54D47D2F-FD59-4460-9EDB-59A1B6251353}" name="Column14900"/>
    <tableColumn id="14901" xr3:uid="{285FFF61-86F5-40FE-9840-A208BE3F76A1}" name="Column14901"/>
    <tableColumn id="14902" xr3:uid="{F1F5DD77-A30E-47FA-BFF6-25F5D8667AB2}" name="Column14902"/>
    <tableColumn id="14903" xr3:uid="{6A21DA1F-F9B3-454A-AD4E-50DB7CAB38ED}" name="Column14903"/>
    <tableColumn id="14904" xr3:uid="{A0F1250D-79BC-4FCD-8656-9531BA6E4535}" name="Column14904"/>
    <tableColumn id="14905" xr3:uid="{F818411F-DADC-443F-99B7-0C30333B8E36}" name="Column14905"/>
    <tableColumn id="14906" xr3:uid="{232F7775-1CD1-4A08-A28E-894CCBC21883}" name="Column14906"/>
    <tableColumn id="14907" xr3:uid="{DDFC1186-2B50-4E89-A61A-6E085429147E}" name="Column14907"/>
    <tableColumn id="14908" xr3:uid="{48C2F625-A9D0-43DA-9A13-7D4CBC87BBBD}" name="Column14908"/>
    <tableColumn id="14909" xr3:uid="{535CBE7C-B0BD-41F7-B649-831A3E66115C}" name="Column14909"/>
    <tableColumn id="14910" xr3:uid="{6C83C164-303A-4269-821A-AE2A9924D55F}" name="Column14910"/>
    <tableColumn id="14911" xr3:uid="{95C2F84B-DD10-419D-8163-81FADD2080A6}" name="Column14911"/>
    <tableColumn id="14912" xr3:uid="{40310212-A828-4C80-9DAE-AB2D9ABF20FF}" name="Column14912"/>
    <tableColumn id="14913" xr3:uid="{C4C01C33-8F60-4D75-B179-72E40674D460}" name="Column14913"/>
    <tableColumn id="14914" xr3:uid="{E7C40841-5982-4895-ADB1-E270FECFD898}" name="Column14914"/>
    <tableColumn id="14915" xr3:uid="{0D4F8873-EA37-4AC5-B975-CD082B545564}" name="Column14915"/>
    <tableColumn id="14916" xr3:uid="{CF5B29FA-DA75-42B6-8855-BB374DA85D4F}" name="Column14916"/>
    <tableColumn id="14917" xr3:uid="{B814F8C7-15E9-4BE3-86A6-6215F28A3BC1}" name="Column14917"/>
    <tableColumn id="14918" xr3:uid="{2C4610CC-9471-4E90-8C1C-A3AE4F7B9D2D}" name="Column14918"/>
    <tableColumn id="14919" xr3:uid="{335719F9-0740-4CCA-A30B-61F8723BC3A2}" name="Column14919"/>
    <tableColumn id="14920" xr3:uid="{65278A07-9F6B-4501-94AD-E92094E223E6}" name="Column14920"/>
    <tableColumn id="14921" xr3:uid="{AF632587-B611-4493-8990-D61414648227}" name="Column14921"/>
    <tableColumn id="14922" xr3:uid="{2560CDC3-05C9-4111-BADE-9A8AEE196403}" name="Column14922"/>
    <tableColumn id="14923" xr3:uid="{171C13DB-6C77-4F14-A7AC-BEBE5FB3F0C3}" name="Column14923"/>
    <tableColumn id="14924" xr3:uid="{AAAA9E9C-64C7-481B-8FE6-D1A0E223AE79}" name="Column14924"/>
    <tableColumn id="14925" xr3:uid="{C140C6CB-7987-48CE-A906-8CA596362FC5}" name="Column14925"/>
    <tableColumn id="14926" xr3:uid="{91CDF3DC-FE28-4404-AFA2-5CF383C3D828}" name="Column14926"/>
    <tableColumn id="14927" xr3:uid="{F93AEC63-2FCB-420B-A159-99DEF137B6DF}" name="Column14927"/>
    <tableColumn id="14928" xr3:uid="{8457404D-99C7-41B8-A6B8-4C84075E7F7E}" name="Column14928"/>
    <tableColumn id="14929" xr3:uid="{E25F0886-4BE1-4145-83AD-C8D80FAFF3CD}" name="Column14929"/>
    <tableColumn id="14930" xr3:uid="{C82129AB-1272-42C9-AD8A-97834CF56632}" name="Column14930"/>
    <tableColumn id="14931" xr3:uid="{F8C39803-6C7B-4C2F-A4E0-D236D7A72F7F}" name="Column14931"/>
    <tableColumn id="14932" xr3:uid="{795DCB9A-77E5-48D6-8789-76FD7B8F63D5}" name="Column14932"/>
    <tableColumn id="14933" xr3:uid="{41FA2CEA-9706-400E-A032-C99A10D5B3B0}" name="Column14933"/>
    <tableColumn id="14934" xr3:uid="{7E1EDB88-82B3-4A17-B2CD-343795E94F37}" name="Column14934"/>
    <tableColumn id="14935" xr3:uid="{16E28D4B-4113-4AEE-A93E-0B04F41EEE75}" name="Column14935"/>
    <tableColumn id="14936" xr3:uid="{FB98D2FB-5539-49DD-B70E-16E4C69A360F}" name="Column14936"/>
    <tableColumn id="14937" xr3:uid="{52713895-5458-40F7-8983-8C499376E297}" name="Column14937"/>
    <tableColumn id="14938" xr3:uid="{52B71A10-216B-4082-AEA6-E8C3CF6B49C6}" name="Column14938"/>
    <tableColumn id="14939" xr3:uid="{0513AA6C-205B-4349-870B-7B281C1226BC}" name="Column14939"/>
    <tableColumn id="14940" xr3:uid="{E314BE1C-BF8D-4451-8B3A-7B08E6748871}" name="Column14940"/>
    <tableColumn id="14941" xr3:uid="{905618F6-7446-4BA8-B5BF-854F6CE665FA}" name="Column14941"/>
    <tableColumn id="14942" xr3:uid="{D2512A14-7221-49E6-8905-6BEF9747E55C}" name="Column14942"/>
    <tableColumn id="14943" xr3:uid="{10D922E9-5E98-422B-A4EF-1E65CE997F0F}" name="Column14943"/>
    <tableColumn id="14944" xr3:uid="{8C4EACDB-3C17-459E-A805-05AC0FD6768C}" name="Column14944"/>
    <tableColumn id="14945" xr3:uid="{1C74A93E-523D-431A-8AE4-EDE77089BEE9}" name="Column14945"/>
    <tableColumn id="14946" xr3:uid="{4015B70F-1A27-4F9A-AA21-FA0F3EA8061B}" name="Column14946"/>
    <tableColumn id="14947" xr3:uid="{AC5EF995-3ABD-42A2-BD14-BAAF1CEBE3A8}" name="Column14947"/>
    <tableColumn id="14948" xr3:uid="{F309094A-35DB-4C64-B524-9B81BE1FCAC1}" name="Column14948"/>
    <tableColumn id="14949" xr3:uid="{16F8F901-4F82-4B5C-B983-0DB55DE647AD}" name="Column14949"/>
    <tableColumn id="14950" xr3:uid="{D7967D0F-01CF-42F9-B8D3-E03EC4F3BF66}" name="Column14950"/>
    <tableColumn id="14951" xr3:uid="{AC182230-B1FA-444F-B598-FA38672FA1CE}" name="Column14951"/>
    <tableColumn id="14952" xr3:uid="{27D5D553-6ED2-4F8F-8CD0-588E79574F3D}" name="Column14952"/>
    <tableColumn id="14953" xr3:uid="{30815B1B-0623-49D3-A19B-AC2E799EA998}" name="Column14953"/>
    <tableColumn id="14954" xr3:uid="{6A96BCB2-FFC0-4BF0-9018-5527137C2CCE}" name="Column14954"/>
    <tableColumn id="14955" xr3:uid="{DA3956CC-5EFC-484C-8ABE-FD10995A5C35}" name="Column14955"/>
    <tableColumn id="14956" xr3:uid="{2F0EC397-2824-4CF4-8718-ACAF4B85E730}" name="Column14956"/>
    <tableColumn id="14957" xr3:uid="{5BF73564-BA79-47AA-B9C5-BB873FEF7878}" name="Column14957"/>
    <tableColumn id="14958" xr3:uid="{C8A07413-5F03-4B29-944C-DCA282E70190}" name="Column14958"/>
    <tableColumn id="14959" xr3:uid="{52435B7F-8DA5-424F-AF2C-8AF210E3793A}" name="Column14959"/>
    <tableColumn id="14960" xr3:uid="{F7E2D89D-DEEF-4CC4-B5ED-4E74AF49F6BE}" name="Column14960"/>
    <tableColumn id="14961" xr3:uid="{C9E8878E-8CDB-40A5-AEED-6C507B57464A}" name="Column14961"/>
    <tableColumn id="14962" xr3:uid="{14BD83D0-4949-4891-8E2C-3EA7F7CBEA7F}" name="Column14962"/>
    <tableColumn id="14963" xr3:uid="{DE0D6908-B008-4081-B277-F783FBC4B418}" name="Column14963"/>
    <tableColumn id="14964" xr3:uid="{21BB1E38-D2D8-4F23-979E-E7914FA228A8}" name="Column14964"/>
    <tableColumn id="14965" xr3:uid="{B9A5FEC4-EBE0-46FF-BE42-41850E3B285A}" name="Column14965"/>
    <tableColumn id="14966" xr3:uid="{CF102920-4371-40D6-B1A1-81E49CF2D451}" name="Column14966"/>
    <tableColumn id="14967" xr3:uid="{9FBB3804-1586-4BF2-B72B-1CC1753F4D5E}" name="Column14967"/>
    <tableColumn id="14968" xr3:uid="{7BCE8609-5C77-41F4-A519-853001132AD3}" name="Column14968"/>
    <tableColumn id="14969" xr3:uid="{0B682437-E4EC-4AA6-9688-19989BCF0A5E}" name="Column14969"/>
    <tableColumn id="14970" xr3:uid="{C3AF5A8A-5BAF-4145-9657-82D4702ACCDE}" name="Column14970"/>
    <tableColumn id="14971" xr3:uid="{D5718BDC-8508-4D08-A30A-7025FF2DB509}" name="Column14971"/>
    <tableColumn id="14972" xr3:uid="{67C67658-1C13-4004-BE4C-5425B3563C63}" name="Column14972"/>
    <tableColumn id="14973" xr3:uid="{8653CA9F-2DDF-4BCB-93EF-BA9112E474E1}" name="Column14973"/>
    <tableColumn id="14974" xr3:uid="{0CA7443F-F4D2-4EBA-8A24-4704F9DA9443}" name="Column14974"/>
    <tableColumn id="14975" xr3:uid="{5CA9407A-84DA-456C-941C-CE171A085873}" name="Column14975"/>
    <tableColumn id="14976" xr3:uid="{C93B2C9E-2995-42E9-ABF5-94628A80641A}" name="Column14976"/>
    <tableColumn id="14977" xr3:uid="{9B80C226-1B7C-4DA6-A141-2BB005485A8E}" name="Column14977"/>
    <tableColumn id="14978" xr3:uid="{F080227D-9B37-4C50-9964-C690CCF501AF}" name="Column14978"/>
    <tableColumn id="14979" xr3:uid="{BC8C76AD-1B03-4934-8E7C-AD7DB28C539D}" name="Column14979"/>
    <tableColumn id="14980" xr3:uid="{2D54E7C9-F5EB-46BC-BA98-94ABFDEC5C71}" name="Column14980"/>
    <tableColumn id="14981" xr3:uid="{07FE998F-628E-4D84-9DA8-4378D2ADC820}" name="Column14981"/>
    <tableColumn id="14982" xr3:uid="{D81B7D9B-1EAF-4357-918C-069209068CE8}" name="Column14982"/>
    <tableColumn id="14983" xr3:uid="{77AFACEE-3938-41F5-B84C-290BA559EC97}" name="Column14983"/>
    <tableColumn id="14984" xr3:uid="{D8F2B9A1-9C39-4CA0-93B6-305819E6FDF8}" name="Column14984"/>
    <tableColumn id="14985" xr3:uid="{5CAB0DA7-1324-40D0-95C6-6E65AB923C2F}" name="Column14985"/>
    <tableColumn id="14986" xr3:uid="{32A873A5-A910-4C5A-863A-34FE6A282CA1}" name="Column14986"/>
    <tableColumn id="14987" xr3:uid="{6C53FBF0-D8C1-45CD-B306-6A4649DA2A08}" name="Column14987"/>
    <tableColumn id="14988" xr3:uid="{142FF7DB-A2FF-4DE7-8A46-47C2A4330D3D}" name="Column14988"/>
    <tableColumn id="14989" xr3:uid="{C66B6E8A-DDC4-4B31-A14C-CF9B669926A4}" name="Column14989"/>
    <tableColumn id="14990" xr3:uid="{198BA368-1F0A-420C-B7A7-274C997886D4}" name="Column14990"/>
    <tableColumn id="14991" xr3:uid="{5AEFB636-2D5D-4637-9C77-458349326B72}" name="Column14991"/>
    <tableColumn id="14992" xr3:uid="{B0062124-F812-4639-B25D-FD1EF36A72CC}" name="Column14992"/>
    <tableColumn id="14993" xr3:uid="{ACEB6D01-EDE5-4430-A90C-4A071F3D0179}" name="Column14993"/>
    <tableColumn id="14994" xr3:uid="{C3A0B7C8-6A9B-4613-ADF7-0C0D58CC31A2}" name="Column14994"/>
    <tableColumn id="14995" xr3:uid="{2D6E1E99-7663-4002-93E9-0D46148CEA60}" name="Column14995"/>
    <tableColumn id="14996" xr3:uid="{2D8CA3D8-26FB-4C12-850E-C4BA9F1A7CE0}" name="Column14996"/>
    <tableColumn id="14997" xr3:uid="{4670C2CC-FB04-4D62-876B-5421CF1F0EA8}" name="Column14997"/>
    <tableColumn id="14998" xr3:uid="{62A9F057-77A0-4C2B-89AB-DA7163EBF722}" name="Column14998"/>
    <tableColumn id="14999" xr3:uid="{F1BD5310-3960-4DBF-A5CE-ED4B11479968}" name="Column14999"/>
    <tableColumn id="15000" xr3:uid="{CABB1D2A-725E-4C1E-A4AA-23CE6E075B97}" name="Column15000"/>
    <tableColumn id="15001" xr3:uid="{796BF367-EFF1-447B-A538-59289610A26D}" name="Column15001"/>
    <tableColumn id="15002" xr3:uid="{6B007E87-2896-4879-8A59-69FE95550A75}" name="Column15002"/>
    <tableColumn id="15003" xr3:uid="{B63CBA78-9C11-46FD-99C1-31AFD2138568}" name="Column15003"/>
    <tableColumn id="15004" xr3:uid="{8EFF14AC-8332-4AB8-ABA8-E70A4CD6E970}" name="Column15004"/>
    <tableColumn id="15005" xr3:uid="{911A71A4-FE28-43DC-9C7C-D5BC2F33A4B1}" name="Column15005"/>
    <tableColumn id="15006" xr3:uid="{980FBE5D-D8A5-4E5B-B600-7199644DFBBB}" name="Column15006"/>
    <tableColumn id="15007" xr3:uid="{99496A9A-3FB6-4933-9AB9-77F219BCDFB0}" name="Column15007"/>
    <tableColumn id="15008" xr3:uid="{F74B5391-41CC-4BB4-B525-DF8DD51F9257}" name="Column15008"/>
    <tableColumn id="15009" xr3:uid="{FBCE1ED6-1ACB-4CF3-9918-9A9D0A2C5F4C}" name="Column15009"/>
    <tableColumn id="15010" xr3:uid="{E97ACB6D-5B44-47C1-891D-2CF25B638369}" name="Column15010"/>
    <tableColumn id="15011" xr3:uid="{378AD8E9-C206-4E65-B6BB-7EE3C1C4C486}" name="Column15011"/>
    <tableColumn id="15012" xr3:uid="{CD7FCD64-2ECC-4C0A-B866-D7417F294D54}" name="Column15012"/>
    <tableColumn id="15013" xr3:uid="{F27AF074-2B83-442C-8030-DF581033EC04}" name="Column15013"/>
    <tableColumn id="15014" xr3:uid="{CB0E648D-BE28-4B07-8EA1-DDD85B39D3FF}" name="Column15014"/>
    <tableColumn id="15015" xr3:uid="{786A89D1-7CD0-4D8F-AA75-4FD89F553A8D}" name="Column15015"/>
    <tableColumn id="15016" xr3:uid="{63B856F4-B8E9-40FA-95E3-DB633C96D23B}" name="Column15016"/>
    <tableColumn id="15017" xr3:uid="{FB15AF75-6B22-43BB-B7DF-FA21DD3514FD}" name="Column15017"/>
    <tableColumn id="15018" xr3:uid="{6395802D-2D2C-4A2F-AF9A-15FF9B5D52A0}" name="Column15018"/>
    <tableColumn id="15019" xr3:uid="{2919B71E-6A23-426A-8C13-E1E66D3D00EC}" name="Column15019"/>
    <tableColumn id="15020" xr3:uid="{D866DE0E-73DA-4D75-830B-F53B58002B87}" name="Column15020"/>
    <tableColumn id="15021" xr3:uid="{2028A975-4DC5-4899-B20A-684C35EEEF3C}" name="Column15021"/>
    <tableColumn id="15022" xr3:uid="{E71EB393-136A-4D59-BDAD-AAACE2F53A61}" name="Column15022"/>
    <tableColumn id="15023" xr3:uid="{6C0D22AA-5C73-4974-A8FC-CADB95F965E1}" name="Column15023"/>
    <tableColumn id="15024" xr3:uid="{2E386E3E-974F-4F34-A839-820E74D28165}" name="Column15024"/>
    <tableColumn id="15025" xr3:uid="{D2E6ABC0-7F14-4C1E-932B-D7BA8D771226}" name="Column15025"/>
    <tableColumn id="15026" xr3:uid="{3233C8E4-F204-41D4-857C-275886CFF619}" name="Column15026"/>
    <tableColumn id="15027" xr3:uid="{D5610B8A-E7D7-4ACA-8603-64E51AB9BFC9}" name="Column15027"/>
    <tableColumn id="15028" xr3:uid="{6BC1B7EB-DFC1-403D-8CEA-40161FAB6560}" name="Column15028"/>
    <tableColumn id="15029" xr3:uid="{6C18576E-DF6F-4E82-BB10-4BF3772435C3}" name="Column15029"/>
    <tableColumn id="15030" xr3:uid="{FA32AC48-EDF5-4EBA-8CCC-166EFD51F679}" name="Column15030"/>
    <tableColumn id="15031" xr3:uid="{B470CBAA-CEDA-42CF-B32D-147A94AF2528}" name="Column15031"/>
    <tableColumn id="15032" xr3:uid="{A3185EE7-4AC5-49BE-84F3-06B836728353}" name="Column15032"/>
    <tableColumn id="15033" xr3:uid="{C9837C7C-D6D5-4495-9B70-681340A188F0}" name="Column15033"/>
    <tableColumn id="15034" xr3:uid="{4548AD57-91F0-410F-BDAC-C227B334C2C7}" name="Column15034"/>
    <tableColumn id="15035" xr3:uid="{6D3AFA0A-EE6B-4F83-BA3D-7485FB9D448D}" name="Column15035"/>
    <tableColumn id="15036" xr3:uid="{84282ADC-9DF3-421F-B081-4990931E77B2}" name="Column15036"/>
    <tableColumn id="15037" xr3:uid="{75D2BF91-D7BE-4677-9653-22023776C2B1}" name="Column15037"/>
    <tableColumn id="15038" xr3:uid="{1F15AAA6-5383-4C65-9EAF-41A5B70D7B00}" name="Column15038"/>
    <tableColumn id="15039" xr3:uid="{F7C668AB-B2A4-481A-9087-B1BF554C1CF9}" name="Column15039"/>
    <tableColumn id="15040" xr3:uid="{D7102AFB-6551-47CD-A51E-A7BACA0985F4}" name="Column15040"/>
    <tableColumn id="15041" xr3:uid="{E53B1598-48C1-4700-838B-64E855CC40C5}" name="Column15041"/>
    <tableColumn id="15042" xr3:uid="{E402421C-6B49-4ECA-A72E-7CD7686040D7}" name="Column15042"/>
    <tableColumn id="15043" xr3:uid="{6D01A6ED-49E8-461B-A501-706A19EB885B}" name="Column15043"/>
    <tableColumn id="15044" xr3:uid="{E0BFA0B1-1983-4841-A1AD-0FBBFBEB01A9}" name="Column15044"/>
    <tableColumn id="15045" xr3:uid="{94F919CE-9D60-4F5A-9E77-14F332B3FDAC}" name="Column15045"/>
    <tableColumn id="15046" xr3:uid="{AFA53FA5-6342-4812-AA3B-98E558A6351E}" name="Column15046"/>
    <tableColumn id="15047" xr3:uid="{7F7B4F73-A55E-4269-9C39-99DF9CEAD840}" name="Column15047"/>
    <tableColumn id="15048" xr3:uid="{45113E6F-B934-4993-B1DF-2206313099F7}" name="Column15048"/>
    <tableColumn id="15049" xr3:uid="{FDDB3CE0-86E2-46EA-9204-E1843D9BFC43}" name="Column15049"/>
    <tableColumn id="15050" xr3:uid="{E16F885E-5EAD-4C82-A2A0-89EA2B9EB1E7}" name="Column15050"/>
    <tableColumn id="15051" xr3:uid="{0CBC131C-8CDA-40B2-933F-C54C6C51FE07}" name="Column15051"/>
    <tableColumn id="15052" xr3:uid="{F42A1258-961E-4190-BCA6-2C43F9851D4C}" name="Column15052"/>
    <tableColumn id="15053" xr3:uid="{F328E457-4422-4658-BE80-9445BD0D0007}" name="Column15053"/>
    <tableColumn id="15054" xr3:uid="{978C3927-00E4-4F7C-B25C-54DA3854B420}" name="Column15054"/>
    <tableColumn id="15055" xr3:uid="{8ACDB0AB-BAB9-4F87-934D-A997C466BB02}" name="Column15055"/>
    <tableColumn id="15056" xr3:uid="{1006DECD-EF18-48FA-875C-DBCBD24D383D}" name="Column15056"/>
    <tableColumn id="15057" xr3:uid="{DAD5A6BD-A3DE-4373-A9FC-D6B9EEE925F3}" name="Column15057"/>
    <tableColumn id="15058" xr3:uid="{31AF9C8F-C797-44B8-A635-56D248233142}" name="Column15058"/>
    <tableColumn id="15059" xr3:uid="{6F71A478-1B9C-4CD4-BEDF-DB7AB3C7FC7D}" name="Column15059"/>
    <tableColumn id="15060" xr3:uid="{0BE44558-901A-466F-8DBF-D4A4BB884E4A}" name="Column15060"/>
    <tableColumn id="15061" xr3:uid="{EF23CCF0-3F6D-4EEC-BEC6-0520D8247CF2}" name="Column15061"/>
    <tableColumn id="15062" xr3:uid="{38166A0F-DB98-48DC-9688-ABBF00B331B7}" name="Column15062"/>
    <tableColumn id="15063" xr3:uid="{E950A076-B262-4C76-A2A2-D1E84B77C5CC}" name="Column15063"/>
    <tableColumn id="15064" xr3:uid="{753AD270-5BE7-4B23-9BF8-73DD6BC15725}" name="Column15064"/>
    <tableColumn id="15065" xr3:uid="{E01272D1-D5B4-4EC1-B2D0-F01EAB643ABE}" name="Column15065"/>
    <tableColumn id="15066" xr3:uid="{4A9BBA3A-FE90-4EF0-BCD8-7CBE8164BB69}" name="Column15066"/>
    <tableColumn id="15067" xr3:uid="{B1F8D97B-12D5-4D08-8C6D-88FB2F255BC4}" name="Column15067"/>
    <tableColumn id="15068" xr3:uid="{E47232F6-A816-4A86-87B9-65DA9C4A68D5}" name="Column15068"/>
    <tableColumn id="15069" xr3:uid="{B52169BB-1E50-455B-AF67-C589E636A1DF}" name="Column15069"/>
    <tableColumn id="15070" xr3:uid="{6D25BACC-B443-4D66-BA14-0F813F462562}" name="Column15070"/>
    <tableColumn id="15071" xr3:uid="{387D6360-486C-4F29-AC92-404CD84E26D1}" name="Column15071"/>
    <tableColumn id="15072" xr3:uid="{7BA582EB-83DA-47DA-8468-BE6FA57EDF25}" name="Column15072"/>
    <tableColumn id="15073" xr3:uid="{40D998D1-E36D-41DA-8C77-5BFA971134F1}" name="Column15073"/>
    <tableColumn id="15074" xr3:uid="{7BF6CD4C-CA72-4B5F-BB7B-EA731FC3120B}" name="Column15074"/>
    <tableColumn id="15075" xr3:uid="{9230BD91-B793-4FB2-AD20-4FE9247BED2C}" name="Column15075"/>
    <tableColumn id="15076" xr3:uid="{B834C08C-4B7F-4215-B529-F9919AB8FAC6}" name="Column15076"/>
    <tableColumn id="15077" xr3:uid="{88C54372-1C3E-476A-B38A-A7E0B6CB637F}" name="Column15077"/>
    <tableColumn id="15078" xr3:uid="{AEECD513-899A-49FC-893A-F87E190FF731}" name="Column15078"/>
    <tableColumn id="15079" xr3:uid="{35D87348-A942-4CEE-B855-E052BC6A9C65}" name="Column15079"/>
    <tableColumn id="15080" xr3:uid="{F91D3C45-0BFC-4F1B-A0CA-B5CF638720EC}" name="Column15080"/>
    <tableColumn id="15081" xr3:uid="{8206955E-3F5E-459A-84F0-E1CB26D7F82E}" name="Column15081"/>
    <tableColumn id="15082" xr3:uid="{D2ADD644-9B5F-4B1C-A43C-1322CEDBFDB4}" name="Column15082"/>
    <tableColumn id="15083" xr3:uid="{8F0A9C0F-3F2E-4B55-850F-5248E3ECF767}" name="Column15083"/>
    <tableColumn id="15084" xr3:uid="{EF284621-F555-4F2B-B167-759B6AFC79CD}" name="Column15084"/>
    <tableColumn id="15085" xr3:uid="{4E3F0C02-57DB-43DF-AA3C-AAB83350E4C5}" name="Column15085"/>
    <tableColumn id="15086" xr3:uid="{DDA7A515-2558-4E41-A39F-6DF4B35AA509}" name="Column15086"/>
    <tableColumn id="15087" xr3:uid="{5FBCA809-F5D8-4261-B919-A06831F45DDB}" name="Column15087"/>
    <tableColumn id="15088" xr3:uid="{9E6C573B-2213-4BD6-9303-1C52204FB09A}" name="Column15088"/>
    <tableColumn id="15089" xr3:uid="{FDC7C3B7-0E6F-489E-AE2C-962573BA1D90}" name="Column15089"/>
    <tableColumn id="15090" xr3:uid="{1408C6E0-817E-4D0E-A60F-50D1B68CC741}" name="Column15090"/>
    <tableColumn id="15091" xr3:uid="{E2BA4BD4-5E67-45D9-B753-B600D41C2D45}" name="Column15091"/>
    <tableColumn id="15092" xr3:uid="{A5024F12-6296-4B42-95AF-C28E7E81758A}" name="Column15092"/>
    <tableColumn id="15093" xr3:uid="{9EAD94A0-9F11-44D6-AD23-88DF3A0D2C98}" name="Column15093"/>
    <tableColumn id="15094" xr3:uid="{CD5A05B9-A637-4E96-81F0-3E95F5397D76}" name="Column15094"/>
    <tableColumn id="15095" xr3:uid="{ADC0EBE4-A60B-45BB-B3E3-A795C0AE6314}" name="Column15095"/>
    <tableColumn id="15096" xr3:uid="{F4859795-AB1A-4FD2-9C28-A8FB3159471B}" name="Column15096"/>
    <tableColumn id="15097" xr3:uid="{F58422A9-6949-4EEE-B62F-9AA31302465D}" name="Column15097"/>
    <tableColumn id="15098" xr3:uid="{1276EE67-8EB7-41A3-AA5F-8F21526E14CF}" name="Column15098"/>
    <tableColumn id="15099" xr3:uid="{E9251280-17B3-4568-BCC2-B7A3F8E1F05B}" name="Column15099"/>
    <tableColumn id="15100" xr3:uid="{9E171BB5-B18E-49D1-A6FE-16F439D05986}" name="Column15100"/>
    <tableColumn id="15101" xr3:uid="{C18C7F6F-78D7-4F54-BFCE-BE690DD92E79}" name="Column15101"/>
    <tableColumn id="15102" xr3:uid="{EBF486E8-AF89-456C-BFCD-CB918F34709E}" name="Column15102"/>
    <tableColumn id="15103" xr3:uid="{A81C8CDD-7CC7-4F47-ABF8-9D7BD0D20188}" name="Column15103"/>
    <tableColumn id="15104" xr3:uid="{587A6759-6E1D-490C-BF9F-293F8E96443E}" name="Column15104"/>
    <tableColumn id="15105" xr3:uid="{26C73782-9945-49BA-8651-6CE1461D7998}" name="Column15105"/>
    <tableColumn id="15106" xr3:uid="{7FF7091A-ABEA-4466-81BF-84426E75B001}" name="Column15106"/>
    <tableColumn id="15107" xr3:uid="{C26129AA-CACE-49EB-8E78-E293A4EC43F7}" name="Column15107"/>
    <tableColumn id="15108" xr3:uid="{58EEC1D0-FECD-46F4-B620-CC880EFACC12}" name="Column15108"/>
    <tableColumn id="15109" xr3:uid="{7ED9CCDD-CF26-4CA4-8D8B-49D7AAAA0887}" name="Column15109"/>
    <tableColumn id="15110" xr3:uid="{FEE7E1B4-B8DE-4FF6-A611-A827C2E9CE0E}" name="Column15110"/>
    <tableColumn id="15111" xr3:uid="{146832BC-DF70-4D2E-8586-2CEF889221F2}" name="Column15111"/>
    <tableColumn id="15112" xr3:uid="{53ADDEC6-C456-4418-B670-009DF802FF6B}" name="Column15112"/>
    <tableColumn id="15113" xr3:uid="{553862D0-333C-4C8F-9299-8FA9A17B25DA}" name="Column15113"/>
    <tableColumn id="15114" xr3:uid="{E9574ECF-277A-4BFB-AAD9-5791F1105288}" name="Column15114"/>
    <tableColumn id="15115" xr3:uid="{EFC03D05-9008-4654-8B52-3ACBC68123EE}" name="Column15115"/>
    <tableColumn id="15116" xr3:uid="{FAE9DE89-FAEB-444E-9131-095E4860117A}" name="Column15116"/>
    <tableColumn id="15117" xr3:uid="{F4375879-1CA5-4E7C-9AA9-80F66DC3250C}" name="Column15117"/>
    <tableColumn id="15118" xr3:uid="{BE016536-E55D-42A6-B86D-77DE892D380F}" name="Column15118"/>
    <tableColumn id="15119" xr3:uid="{33DF1276-8F8D-4059-8B2C-705E671D4212}" name="Column15119"/>
    <tableColumn id="15120" xr3:uid="{998786C2-50D3-48B8-80B3-D1C158BFBF8B}" name="Column15120"/>
    <tableColumn id="15121" xr3:uid="{E6B221E9-2741-401A-9F5A-6760C6027B56}" name="Column15121"/>
    <tableColumn id="15122" xr3:uid="{51D3FE24-ADB6-4B8E-885D-448D7AB7DA34}" name="Column15122"/>
    <tableColumn id="15123" xr3:uid="{0466A6EC-7B55-4495-8FB3-65F94EEBEFC1}" name="Column15123"/>
    <tableColumn id="15124" xr3:uid="{23298EEC-99A0-4141-9CB0-F3101FD9034F}" name="Column15124"/>
    <tableColumn id="15125" xr3:uid="{94E88818-D8A7-4531-9CDE-0F05DA8577B8}" name="Column15125"/>
    <tableColumn id="15126" xr3:uid="{87FA0F23-4C46-445B-A179-B465B8B62FD3}" name="Column15126"/>
    <tableColumn id="15127" xr3:uid="{2CF05786-3716-4B2E-B835-83237C9642C9}" name="Column15127"/>
    <tableColumn id="15128" xr3:uid="{2EE94CE4-FB2A-4BD2-8028-6D6D5E7D59A8}" name="Column15128"/>
    <tableColumn id="15129" xr3:uid="{E2A6884A-8711-4A68-9DE7-85F43418E82B}" name="Column15129"/>
    <tableColumn id="15130" xr3:uid="{7CA9C697-4D84-45FF-A1F8-E41A6A499050}" name="Column15130"/>
    <tableColumn id="15131" xr3:uid="{BE911F86-701D-436B-91B8-2C66CCFC2CC8}" name="Column15131"/>
    <tableColumn id="15132" xr3:uid="{F66CCF7F-D694-4DEA-AF33-F0DAAF3C9AC1}" name="Column15132"/>
    <tableColumn id="15133" xr3:uid="{9E10AC66-BDF8-4721-B84B-E121D47B0AD6}" name="Column15133"/>
    <tableColumn id="15134" xr3:uid="{0AA55366-94BC-42B6-9CAE-47A9688FB1A4}" name="Column15134"/>
    <tableColumn id="15135" xr3:uid="{06B8C0CA-1F95-4D04-8AB4-02EBBB718BEB}" name="Column15135"/>
    <tableColumn id="15136" xr3:uid="{D1078687-6EDB-4D23-9B2C-A36E98340DB4}" name="Column15136"/>
    <tableColumn id="15137" xr3:uid="{F9C2B5C9-FA1B-4A4E-BF58-59375292F430}" name="Column15137"/>
    <tableColumn id="15138" xr3:uid="{7AA7E158-2441-48FE-8F00-1E46EDE0B4EA}" name="Column15138"/>
    <tableColumn id="15139" xr3:uid="{DEC73CAD-0718-425F-8A1B-BE59E8F8C1C5}" name="Column15139"/>
    <tableColumn id="15140" xr3:uid="{E8B40644-F29F-4E69-A3EF-99D97D16CC26}" name="Column15140"/>
    <tableColumn id="15141" xr3:uid="{4FEDAFB2-808E-4F44-9A40-0F7DAD594AB3}" name="Column15141"/>
    <tableColumn id="15142" xr3:uid="{20B99B01-FD64-4245-996B-C74C41EC127F}" name="Column15142"/>
    <tableColumn id="15143" xr3:uid="{059EE4E5-50F8-461D-B0BE-2821BBC4814D}" name="Column15143"/>
    <tableColumn id="15144" xr3:uid="{0DB8793F-60AB-429A-A9CF-C1F44C628F55}" name="Column15144"/>
    <tableColumn id="15145" xr3:uid="{4C8878B9-B8B9-467B-A38A-42BF9747CFF9}" name="Column15145"/>
    <tableColumn id="15146" xr3:uid="{02967DB0-0172-4EE0-B640-FB45B96ECFAF}" name="Column15146"/>
    <tableColumn id="15147" xr3:uid="{973066C1-FF6B-477D-86BC-884A2AD25CE9}" name="Column15147"/>
    <tableColumn id="15148" xr3:uid="{42425D70-8F57-405D-B00E-29C95AEA232D}" name="Column15148"/>
    <tableColumn id="15149" xr3:uid="{A9CBF874-FE0D-4D20-AA33-4A6B0AE6D16F}" name="Column15149"/>
    <tableColumn id="15150" xr3:uid="{05307FD9-B39F-481D-B9F8-0A69C7DD00D8}" name="Column15150"/>
    <tableColumn id="15151" xr3:uid="{80427EC7-3DE1-4AA0-A639-F027FECEAC36}" name="Column15151"/>
    <tableColumn id="15152" xr3:uid="{E6A184A8-1E7E-48F9-9DE0-E6010D03B865}" name="Column15152"/>
    <tableColumn id="15153" xr3:uid="{1DB0AC14-1195-4B50-9101-60D7E8F842D5}" name="Column15153"/>
    <tableColumn id="15154" xr3:uid="{00D66D36-3AB6-425F-8499-3920EE602460}" name="Column15154"/>
    <tableColumn id="15155" xr3:uid="{69A9C3FA-3CAE-4EA7-878F-82AE91017FAD}" name="Column15155"/>
    <tableColumn id="15156" xr3:uid="{CD0AB81A-9BFF-4763-9873-5A92C1A941A2}" name="Column15156"/>
    <tableColumn id="15157" xr3:uid="{0C7D14C4-212C-40B0-B213-0592E0CF8773}" name="Column15157"/>
    <tableColumn id="15158" xr3:uid="{706CB9DE-3E8A-45F2-A177-1AD4D2274D48}" name="Column15158"/>
    <tableColumn id="15159" xr3:uid="{D1544BEB-0315-4AF4-A166-9A3C1470C049}" name="Column15159"/>
    <tableColumn id="15160" xr3:uid="{92313D28-3B23-4392-8A8D-9C1DDE028231}" name="Column15160"/>
    <tableColumn id="15161" xr3:uid="{2597B6F3-F9FD-4753-BD20-DCA559F6490A}" name="Column15161"/>
    <tableColumn id="15162" xr3:uid="{209B494F-32B9-42A1-A5B5-2D72443BA1BC}" name="Column15162"/>
    <tableColumn id="15163" xr3:uid="{D540B2C5-BD3E-4611-BE62-539B6BD54946}" name="Column15163"/>
    <tableColumn id="15164" xr3:uid="{8F0FD810-F118-42DF-8E3E-6127BD65CB6D}" name="Column15164"/>
    <tableColumn id="15165" xr3:uid="{E838679D-DCA3-4AD8-B75C-85B9BEF027D4}" name="Column15165"/>
    <tableColumn id="15166" xr3:uid="{CAD7EE9C-A9BA-461B-885A-C65EB0D99143}" name="Column15166"/>
    <tableColumn id="15167" xr3:uid="{3A980B8E-B438-4446-B2B0-A966B00E1927}" name="Column15167"/>
    <tableColumn id="15168" xr3:uid="{9EDA3BE0-9477-4B0C-B1DC-F8577D322B05}" name="Column15168"/>
    <tableColumn id="15169" xr3:uid="{ECA30FF8-AF1A-46BF-AFD1-BE09430E153F}" name="Column15169"/>
    <tableColumn id="15170" xr3:uid="{8ED70704-923D-461F-8071-2FB10133712D}" name="Column15170"/>
    <tableColumn id="15171" xr3:uid="{A7CEAC79-2E5E-4E53-8DC1-7A4212166596}" name="Column15171"/>
    <tableColumn id="15172" xr3:uid="{E1818813-EE1B-46FA-9537-AECEAE6A2D5A}" name="Column15172"/>
    <tableColumn id="15173" xr3:uid="{C9A8F0B9-FF2F-4F62-9A5E-7F14A1A76132}" name="Column15173"/>
    <tableColumn id="15174" xr3:uid="{266F4748-A97F-4F67-8771-A3AC2AAF4673}" name="Column15174"/>
    <tableColumn id="15175" xr3:uid="{540A87AB-341C-4CCA-88C9-E4C8C03C690E}" name="Column15175"/>
    <tableColumn id="15176" xr3:uid="{68895EB1-D348-45E2-A378-E5209515A557}" name="Column15176"/>
    <tableColumn id="15177" xr3:uid="{546BA236-7077-4B24-BADC-7E382EDA689E}" name="Column15177"/>
    <tableColumn id="15178" xr3:uid="{FF3CE990-6A86-4CF7-9535-D3231580D002}" name="Column15178"/>
    <tableColumn id="15179" xr3:uid="{F8F07B80-BEE7-4F0B-9681-429DEC323F6A}" name="Column15179"/>
    <tableColumn id="15180" xr3:uid="{CE1D4777-9B28-4D4A-AB52-C2A52BC3963A}" name="Column15180"/>
    <tableColumn id="15181" xr3:uid="{64C6B2CF-ED23-4A2C-9421-53282FF9745C}" name="Column15181"/>
    <tableColumn id="15182" xr3:uid="{58954C8C-0B0A-449B-BD15-B0047054AC4F}" name="Column15182"/>
    <tableColumn id="15183" xr3:uid="{38A89A14-83BC-4CDD-9AF3-B1E0B62B5816}" name="Column15183"/>
    <tableColumn id="15184" xr3:uid="{831BFDD4-285A-40F6-95AA-332DC440A09F}" name="Column15184"/>
    <tableColumn id="15185" xr3:uid="{F137D32B-4D0A-4B06-A178-0AB3FD579D9F}" name="Column15185"/>
    <tableColumn id="15186" xr3:uid="{32B791C2-209C-4344-8AB8-F8F2F7D5CA5A}" name="Column15186"/>
    <tableColumn id="15187" xr3:uid="{4BE77AA3-5FEF-4CA9-A63A-E6675ECB3B43}" name="Column15187"/>
    <tableColumn id="15188" xr3:uid="{924D5617-F8D9-426F-A32C-5ADA9CF6DE7E}" name="Column15188"/>
    <tableColumn id="15189" xr3:uid="{7765536C-C6A4-4A37-A410-E16937355592}" name="Column15189"/>
    <tableColumn id="15190" xr3:uid="{DD446673-7DB0-42F5-91F3-BDA5F2A38CE3}" name="Column15190"/>
    <tableColumn id="15191" xr3:uid="{893DF857-8E6F-4BDC-B0BF-83E4F9ED3E7A}" name="Column15191"/>
    <tableColumn id="15192" xr3:uid="{51C2D022-7E68-40E2-AD8C-87E3576CCD8E}" name="Column15192"/>
    <tableColumn id="15193" xr3:uid="{E12960CA-4E21-4270-A0FC-A2684A606609}" name="Column15193"/>
    <tableColumn id="15194" xr3:uid="{9A29B6EB-1E6C-46D6-B8B0-DC2F5DC7EAAB}" name="Column15194"/>
    <tableColumn id="15195" xr3:uid="{492B329B-8D70-43A8-8DDB-F52EB0B162F6}" name="Column15195"/>
    <tableColumn id="15196" xr3:uid="{C403E878-C9C1-49EA-9BE4-738517D2496F}" name="Column15196"/>
    <tableColumn id="15197" xr3:uid="{C60CEA2A-E5E8-40EF-9152-50AE77B23001}" name="Column15197"/>
    <tableColumn id="15198" xr3:uid="{D487A908-A757-4EE1-98A3-9FFE90521F46}" name="Column15198"/>
    <tableColumn id="15199" xr3:uid="{073C5EF1-A3E1-47CC-8284-5F2F7234451A}" name="Column15199"/>
    <tableColumn id="15200" xr3:uid="{05A265B8-573D-4AD6-80F9-A05C7D6AB964}" name="Column15200"/>
    <tableColumn id="15201" xr3:uid="{C4820D7B-F67F-4E08-B770-F32292B2BDD1}" name="Column15201"/>
    <tableColumn id="15202" xr3:uid="{C3C268D2-79DF-4608-A217-CD3E16BAD972}" name="Column15202"/>
    <tableColumn id="15203" xr3:uid="{CC58C5A7-4943-469A-9174-C25E588716CF}" name="Column15203"/>
    <tableColumn id="15204" xr3:uid="{F7CE749C-F1D0-47B7-AC60-75CF8BCCB124}" name="Column15204"/>
    <tableColumn id="15205" xr3:uid="{077FE3A4-F8F5-4AF3-A39F-DCD931949184}" name="Column15205"/>
    <tableColumn id="15206" xr3:uid="{9D8C4610-FE28-4220-966C-FCFF9247A8DA}" name="Column15206"/>
    <tableColumn id="15207" xr3:uid="{E7310DDA-AD1F-473D-8E5F-B80D01B09716}" name="Column15207"/>
    <tableColumn id="15208" xr3:uid="{81C3F179-4F04-495C-B6D6-0ADEAE9B8132}" name="Column15208"/>
    <tableColumn id="15209" xr3:uid="{FC2C1C69-23A3-400E-8FAD-B9D533BA8319}" name="Column15209"/>
    <tableColumn id="15210" xr3:uid="{166FBB51-6002-4441-81BA-0D24290248B3}" name="Column15210"/>
    <tableColumn id="15211" xr3:uid="{D523C4D6-D8BA-420B-9E39-6BFEE1C8775F}" name="Column15211"/>
    <tableColumn id="15212" xr3:uid="{B00723E8-1474-45D2-B712-FEED01FCA308}" name="Column15212"/>
    <tableColumn id="15213" xr3:uid="{10576F91-3AFE-4D2A-8682-906405EAE95F}" name="Column15213"/>
    <tableColumn id="15214" xr3:uid="{56E9660A-49CD-4082-840B-9D815D58C5FD}" name="Column15214"/>
    <tableColumn id="15215" xr3:uid="{FCD21CF6-EC5C-41F8-93D7-363A6B3A4E81}" name="Column15215"/>
    <tableColumn id="15216" xr3:uid="{78850FED-50D6-48BA-84F6-6CAD5BC28C91}" name="Column15216"/>
    <tableColumn id="15217" xr3:uid="{524C8468-CF20-403F-93A5-B3E78A38AE56}" name="Column15217"/>
    <tableColumn id="15218" xr3:uid="{A2434320-BF20-4652-8B59-0F98FE5EF367}" name="Column15218"/>
    <tableColumn id="15219" xr3:uid="{08A6AEAA-5B3C-40D5-9C95-DFF4E17756E7}" name="Column15219"/>
    <tableColumn id="15220" xr3:uid="{AFBA22BE-1666-4B8D-8B43-8941F2F3C9A3}" name="Column15220"/>
    <tableColumn id="15221" xr3:uid="{E8667DE7-F24E-46B3-864B-F3871EDD3E08}" name="Column15221"/>
    <tableColumn id="15222" xr3:uid="{CAF53AD5-69A5-4216-A20B-C66F9D65E743}" name="Column15222"/>
    <tableColumn id="15223" xr3:uid="{8655F699-DFD0-4181-BE8A-281ED07D7564}" name="Column15223"/>
    <tableColumn id="15224" xr3:uid="{366C25B7-3419-4366-ACCF-4C49A38DF783}" name="Column15224"/>
    <tableColumn id="15225" xr3:uid="{49E3DDBD-A2A3-4926-ACD7-DE5FE4379865}" name="Column15225"/>
    <tableColumn id="15226" xr3:uid="{44E63527-6C49-4669-9E51-8DC47C405232}" name="Column15226"/>
    <tableColumn id="15227" xr3:uid="{67609BE4-BD45-4B56-B338-9DF81815BEAE}" name="Column15227"/>
    <tableColumn id="15228" xr3:uid="{4D89E152-F6D4-4DB6-9D4C-B99816581586}" name="Column15228"/>
    <tableColumn id="15229" xr3:uid="{103BB00B-8476-4825-921C-3B4D731B9D9B}" name="Column15229"/>
    <tableColumn id="15230" xr3:uid="{D526FAE7-7347-4AF9-A6A7-788663A78FF9}" name="Column15230"/>
    <tableColumn id="15231" xr3:uid="{E2252468-8612-495D-8EC7-79AAA3354FF4}" name="Column15231"/>
    <tableColumn id="15232" xr3:uid="{0D6ECBD8-3F82-489F-8A4C-E89016CFD943}" name="Column15232"/>
    <tableColumn id="15233" xr3:uid="{6CD54500-079C-4BE7-BDAF-C23675924EB2}" name="Column15233"/>
    <tableColumn id="15234" xr3:uid="{CDB36406-8D13-4E37-ADCC-4EA4866DB24C}" name="Column15234"/>
    <tableColumn id="15235" xr3:uid="{E2C867DB-8234-46C3-A954-7D0F00ECF789}" name="Column15235"/>
    <tableColumn id="15236" xr3:uid="{F6C8EE59-F428-4934-860C-B62777AE7F95}" name="Column15236"/>
    <tableColumn id="15237" xr3:uid="{D85F4D70-DE03-4D34-A6A2-F07109FAB8C7}" name="Column15237"/>
    <tableColumn id="15238" xr3:uid="{8E351F19-6BBD-4FAB-A4B0-60B9BA5EBD58}" name="Column15238"/>
    <tableColumn id="15239" xr3:uid="{CE1FB353-7583-4157-9CE4-3B4B33BFFDDD}" name="Column15239"/>
    <tableColumn id="15240" xr3:uid="{76C656CB-E040-43BB-ABF5-9E9D137F2720}" name="Column15240"/>
    <tableColumn id="15241" xr3:uid="{261C4203-4E15-4339-85E5-A9FC49BEFD05}" name="Column15241"/>
    <tableColumn id="15242" xr3:uid="{3F99EFDC-31B2-4DD3-AB0E-8036517F0AB1}" name="Column15242"/>
    <tableColumn id="15243" xr3:uid="{E7CFC48A-BC5D-426E-A643-B33DDEDA061A}" name="Column15243"/>
    <tableColumn id="15244" xr3:uid="{6368DB0E-9F61-4C0C-8B02-C712AC30DB73}" name="Column15244"/>
    <tableColumn id="15245" xr3:uid="{BAA1918D-7A1B-4ED6-9004-5BBCDA0B1913}" name="Column15245"/>
    <tableColumn id="15246" xr3:uid="{87E08362-76C9-45C7-92E1-1A25EB408A34}" name="Column15246"/>
    <tableColumn id="15247" xr3:uid="{F3936936-F6B2-4A96-B29C-8083EAA62051}" name="Column15247"/>
    <tableColumn id="15248" xr3:uid="{49E52BC4-E08A-440B-A8A6-D3E8E847C4CD}" name="Column15248"/>
    <tableColumn id="15249" xr3:uid="{7CC0D718-741C-4BB1-B9A9-0F56F927D67B}" name="Column15249"/>
    <tableColumn id="15250" xr3:uid="{9D498C62-45C3-42D9-8239-B9C96F0F1AAA}" name="Column15250"/>
    <tableColumn id="15251" xr3:uid="{F8120377-B6FB-40DD-8676-293B3FA04AAC}" name="Column15251"/>
    <tableColumn id="15252" xr3:uid="{5D0FA2AF-7A93-442E-BD53-A9B1E3F4DFF5}" name="Column15252"/>
    <tableColumn id="15253" xr3:uid="{ED97B609-D9AC-40E4-9C8E-3AF27159777A}" name="Column15253"/>
    <tableColumn id="15254" xr3:uid="{32F3845C-5511-4DF8-AF0F-03563AEF50B0}" name="Column15254"/>
    <tableColumn id="15255" xr3:uid="{D2BB4B0A-20D0-47D4-A064-3FB153D879B1}" name="Column15255"/>
    <tableColumn id="15256" xr3:uid="{83898695-A801-486A-AF5D-5A71A6DC21AC}" name="Column15256"/>
    <tableColumn id="15257" xr3:uid="{7DC5E384-E636-46DC-A36D-53EBD358F9FA}" name="Column15257"/>
    <tableColumn id="15258" xr3:uid="{B288138F-6A37-40D4-8E96-2E5A06875473}" name="Column15258"/>
    <tableColumn id="15259" xr3:uid="{EDF9420F-0055-4310-860F-218978AABCAA}" name="Column15259"/>
    <tableColumn id="15260" xr3:uid="{E6443898-D9A1-4099-AA45-B3C7E57DFBB2}" name="Column15260"/>
    <tableColumn id="15261" xr3:uid="{45D519DD-49F6-4DF2-8FD8-D4539B243188}" name="Column15261"/>
    <tableColumn id="15262" xr3:uid="{8FEA0269-CB8D-4FA1-A25C-E9BD3191FAE4}" name="Column15262"/>
    <tableColumn id="15263" xr3:uid="{171630D0-D348-4E5D-A712-825A31AAF70F}" name="Column15263"/>
    <tableColumn id="15264" xr3:uid="{7C5DEBAD-686C-4E78-8CC6-2FD30B86F74D}" name="Column15264"/>
    <tableColumn id="15265" xr3:uid="{CE0A3799-816B-4046-BD01-9970D181E888}" name="Column15265"/>
    <tableColumn id="15266" xr3:uid="{06251D5A-739F-4836-A39D-5201B9657FD2}" name="Column15266"/>
    <tableColumn id="15267" xr3:uid="{3D09F7C2-9E0F-48CE-84BE-4C69152E8ACB}" name="Column15267"/>
    <tableColumn id="15268" xr3:uid="{9D8FE345-36E7-4C74-B56F-EEC38E3AF6E3}" name="Column15268"/>
    <tableColumn id="15269" xr3:uid="{9D6AF6B0-8BDE-45AB-AD85-75CB4B8636EC}" name="Column15269"/>
    <tableColumn id="15270" xr3:uid="{E928CF4B-ABA1-4590-BBCD-282125DE84BC}" name="Column15270"/>
    <tableColumn id="15271" xr3:uid="{D0619A5C-CAC2-4CE8-8F39-FC9F61037B1C}" name="Column15271"/>
    <tableColumn id="15272" xr3:uid="{5E7A8572-57DB-4ABD-8F01-F78349E8B009}" name="Column15272"/>
    <tableColumn id="15273" xr3:uid="{68BC70E2-2285-4D33-AA12-3A0E326ABD04}" name="Column15273"/>
    <tableColumn id="15274" xr3:uid="{B4D905D3-EF7B-4E56-92EA-10076AA47544}" name="Column15274"/>
    <tableColumn id="15275" xr3:uid="{BC00E593-24AC-49C9-88AF-B34F8B254B0A}" name="Column15275"/>
    <tableColumn id="15276" xr3:uid="{873F56D6-73C0-4757-B9D5-578236377769}" name="Column15276"/>
    <tableColumn id="15277" xr3:uid="{15F91983-60A0-464B-B92D-E583FBA1139C}" name="Column15277"/>
    <tableColumn id="15278" xr3:uid="{A9077449-F452-4F20-90E7-CDE8AF5B9F91}" name="Column15278"/>
    <tableColumn id="15279" xr3:uid="{BC383D96-0186-4995-9B86-75414FF51584}" name="Column15279"/>
    <tableColumn id="15280" xr3:uid="{F14A1F56-31D9-4DEA-BB09-C6BF87001E6E}" name="Column15280"/>
    <tableColumn id="15281" xr3:uid="{6CE40BEB-56B5-495E-8B55-60BEFABCA4CC}" name="Column15281"/>
    <tableColumn id="15282" xr3:uid="{94BE83E3-2FBA-40B4-92A9-952755E6922A}" name="Column15282"/>
    <tableColumn id="15283" xr3:uid="{87C336DE-D1D1-4063-B735-DDCB63573E55}" name="Column15283"/>
    <tableColumn id="15284" xr3:uid="{6BADA9C9-8C54-49C7-804C-1F669559BA75}" name="Column15284"/>
    <tableColumn id="15285" xr3:uid="{1345B73D-CD93-495C-87C4-408C01C8BB72}" name="Column15285"/>
    <tableColumn id="15286" xr3:uid="{733B01CD-7716-4005-A04C-AB69E16022B3}" name="Column15286"/>
    <tableColumn id="15287" xr3:uid="{51C611BB-AC6F-40B1-9014-0EFE0653177F}" name="Column15287"/>
    <tableColumn id="15288" xr3:uid="{7052D8E4-D3F8-4C53-B867-4B07862C63F0}" name="Column15288"/>
    <tableColumn id="15289" xr3:uid="{965DBE73-EA99-4AC6-A319-4FEAE6F83560}" name="Column15289"/>
    <tableColumn id="15290" xr3:uid="{4D244B56-F210-41AB-B9B6-B15123542E73}" name="Column15290"/>
    <tableColumn id="15291" xr3:uid="{139EB141-CC92-4686-BEB3-4A56DDD9A640}" name="Column15291"/>
    <tableColumn id="15292" xr3:uid="{4A466BFD-EC88-492F-9063-C7A5ABB719D6}" name="Column15292"/>
    <tableColumn id="15293" xr3:uid="{961484F8-214E-4B91-8055-5E1F9641B9EF}" name="Column15293"/>
    <tableColumn id="15294" xr3:uid="{01E150D3-9762-4A1A-8E48-C74EDFF641AE}" name="Column15294"/>
    <tableColumn id="15295" xr3:uid="{D92B52B4-8D32-454F-87EA-BF3A00A4BA31}" name="Column15295"/>
    <tableColumn id="15296" xr3:uid="{733852ED-C70B-42A1-880B-045F666007BE}" name="Column15296"/>
    <tableColumn id="15297" xr3:uid="{BB14BF67-E38C-4045-A6A2-D5D2895C38C7}" name="Column15297"/>
    <tableColumn id="15298" xr3:uid="{A9E1036C-2F19-41A8-992B-9C0C78C6D69C}" name="Column15298"/>
    <tableColumn id="15299" xr3:uid="{CAB4D5AA-C426-47A6-A8C9-32D73F080B47}" name="Column15299"/>
    <tableColumn id="15300" xr3:uid="{92163821-B4D1-43A8-9E86-725DB9F4EBB3}" name="Column15300"/>
    <tableColumn id="15301" xr3:uid="{1F5A65CC-FB9D-4858-9A55-AD3FF358DDEF}" name="Column15301"/>
    <tableColumn id="15302" xr3:uid="{780BE0A3-9767-45C9-88D6-AB53CC946151}" name="Column15302"/>
    <tableColumn id="15303" xr3:uid="{0C91066E-6FA9-4DF5-84A9-4C02151DED59}" name="Column15303"/>
    <tableColumn id="15304" xr3:uid="{1008DB63-50E3-4B3C-8082-B534F2343FF4}" name="Column15304"/>
    <tableColumn id="15305" xr3:uid="{F36CE828-970C-4460-997C-BB30A27EC067}" name="Column15305"/>
    <tableColumn id="15306" xr3:uid="{58BA9D50-2F32-4894-9AFB-9E9C1DACC23A}" name="Column15306"/>
    <tableColumn id="15307" xr3:uid="{45D334CB-8574-4C13-8C86-9D192A83ABB1}" name="Column15307"/>
    <tableColumn id="15308" xr3:uid="{FFEF1948-0DF4-4334-B970-8BD7A262B8E0}" name="Column15308"/>
    <tableColumn id="15309" xr3:uid="{04B0B3FA-94B8-472D-8689-002D22F53B7E}" name="Column15309"/>
    <tableColumn id="15310" xr3:uid="{4920EFD6-FC17-497F-81D0-33E6DAC4409A}" name="Column15310"/>
    <tableColumn id="15311" xr3:uid="{72EDFB59-FDC8-47F1-AA71-ED873DD033B8}" name="Column15311"/>
    <tableColumn id="15312" xr3:uid="{A6D0696C-A7DA-4DF4-A581-C44228793BD5}" name="Column15312"/>
    <tableColumn id="15313" xr3:uid="{D1D35760-D860-4405-A22F-7F2F96C24272}" name="Column15313"/>
    <tableColumn id="15314" xr3:uid="{DD815E94-A743-4C2E-8362-0A449CD3B0FC}" name="Column15314"/>
    <tableColumn id="15315" xr3:uid="{37158245-13F0-4C85-B158-D485F866342E}" name="Column15315"/>
    <tableColumn id="15316" xr3:uid="{BA64672B-B96B-4368-9070-BC64932E02E3}" name="Column15316"/>
    <tableColumn id="15317" xr3:uid="{4F7D6C6C-50DB-4E33-A0D4-43E59915F716}" name="Column15317"/>
    <tableColumn id="15318" xr3:uid="{BC36A1CE-CC17-498E-98EC-DC9E9E58D4ED}" name="Column15318"/>
    <tableColumn id="15319" xr3:uid="{448E8C77-85B5-47A9-A8FE-841D00937081}" name="Column15319"/>
    <tableColumn id="15320" xr3:uid="{A92ED0BB-ADBF-42DE-9FF5-D0D12218197D}" name="Column15320"/>
    <tableColumn id="15321" xr3:uid="{9D5DC9E3-0C64-4C33-94C2-5600D86F5C2D}" name="Column15321"/>
    <tableColumn id="15322" xr3:uid="{54EB6D95-D349-4D14-BAC3-A47E5E1B2BF1}" name="Column15322"/>
    <tableColumn id="15323" xr3:uid="{004A551D-D690-4F99-A2A5-A01FD3292B96}" name="Column15323"/>
    <tableColumn id="15324" xr3:uid="{4D11EF44-8F66-4B0B-905F-88362BB53D63}" name="Column15324"/>
    <tableColumn id="15325" xr3:uid="{0A5FE612-D596-47EA-BC43-A395D77F59E5}" name="Column15325"/>
    <tableColumn id="15326" xr3:uid="{FB15D923-5F95-41E3-8C99-E50A6B5486CF}" name="Column15326"/>
    <tableColumn id="15327" xr3:uid="{615F3FB1-28F3-44D9-87BD-CAF19FE7C249}" name="Column15327"/>
    <tableColumn id="15328" xr3:uid="{80DDC0A2-9319-46FD-90F8-C4B4D0B82AF9}" name="Column15328"/>
    <tableColumn id="15329" xr3:uid="{7B5184D4-C158-4D02-85AE-B90C815D04CB}" name="Column15329"/>
    <tableColumn id="15330" xr3:uid="{787D28CE-D801-4094-984E-992C801C1236}" name="Column15330"/>
    <tableColumn id="15331" xr3:uid="{BDA3092E-65A9-4690-94C0-311EF3B7359E}" name="Column15331"/>
    <tableColumn id="15332" xr3:uid="{C0A14B3D-E453-4236-8CD8-33CED1B29CCC}" name="Column15332"/>
    <tableColumn id="15333" xr3:uid="{00694AB9-884A-428F-9382-20A2FD066D83}" name="Column15333"/>
    <tableColumn id="15334" xr3:uid="{D153B7A4-5331-447C-87A6-35D0827C3418}" name="Column15334"/>
    <tableColumn id="15335" xr3:uid="{FDC16BE0-3B1D-4654-8DD5-F06F1E3D5774}" name="Column15335"/>
    <tableColumn id="15336" xr3:uid="{47AF3201-956C-4EEA-8360-8CAA0BF6D878}" name="Column15336"/>
    <tableColumn id="15337" xr3:uid="{EEBAFEB3-BE50-42C1-BCB5-723D876DBD70}" name="Column15337"/>
    <tableColumn id="15338" xr3:uid="{838DD17F-F9EA-473C-958F-FDF5B2B6DFD1}" name="Column15338"/>
    <tableColumn id="15339" xr3:uid="{8746662D-0F34-41B5-A2DF-385F475C28D2}" name="Column15339"/>
    <tableColumn id="15340" xr3:uid="{13F7A4DD-266F-4F4F-A09C-3A9459909529}" name="Column15340"/>
    <tableColumn id="15341" xr3:uid="{F05C685D-5C1D-4414-BD5B-509536D1F66C}" name="Column15341"/>
    <tableColumn id="15342" xr3:uid="{A965F757-8649-426B-B942-85B17069B2C5}" name="Column15342"/>
    <tableColumn id="15343" xr3:uid="{66779D37-9257-4F6A-959A-E1C76A8DEF47}" name="Column15343"/>
    <tableColumn id="15344" xr3:uid="{165D5E57-162D-4363-A94C-5299AD03D178}" name="Column15344"/>
    <tableColumn id="15345" xr3:uid="{ED1446AA-5683-45AD-A872-C2AE7573D56B}" name="Column15345"/>
    <tableColumn id="15346" xr3:uid="{8127136F-79A3-4536-895D-28F3D4D650BA}" name="Column15346"/>
    <tableColumn id="15347" xr3:uid="{DD57FDD8-0CC8-4737-9F6F-450E03615EA5}" name="Column15347"/>
    <tableColumn id="15348" xr3:uid="{E29FE4C8-AC99-4890-93D2-884B00CE3DC6}" name="Column15348"/>
    <tableColumn id="15349" xr3:uid="{94746A80-FC46-48B2-AEC9-E81D4B768892}" name="Column15349"/>
    <tableColumn id="15350" xr3:uid="{49DB5431-4885-4F46-872A-0EF334E7FA9F}" name="Column15350"/>
    <tableColumn id="15351" xr3:uid="{E52D0AC9-2DDE-47BF-ACAE-58AEE0C6D95F}" name="Column15351"/>
    <tableColumn id="15352" xr3:uid="{2DC29762-EC0D-4EA3-9D4E-1BA30BB3DF72}" name="Column15352"/>
    <tableColumn id="15353" xr3:uid="{85AB6734-46C6-4A09-980A-928217E89712}" name="Column15353"/>
    <tableColumn id="15354" xr3:uid="{C0A21B7F-DC03-4044-BF19-91E701C7A7D2}" name="Column15354"/>
    <tableColumn id="15355" xr3:uid="{69242D03-5636-4DF1-AFA1-5F3CF5CD1FA0}" name="Column15355"/>
    <tableColumn id="15356" xr3:uid="{41F6A999-9EFB-4994-9D25-30CD1BA7741A}" name="Column15356"/>
    <tableColumn id="15357" xr3:uid="{E1B90A38-A3B6-48F7-A502-40D3E31CDFD2}" name="Column15357"/>
    <tableColumn id="15358" xr3:uid="{80AA8E08-CEC6-46A7-A028-C61551574A0B}" name="Column15358"/>
    <tableColumn id="15359" xr3:uid="{4DEDA84B-DB72-4974-9F35-B70B1E6100EA}" name="Column15359"/>
    <tableColumn id="15360" xr3:uid="{3F539AD1-B291-4613-9A3B-E983BE261028}" name="Column15360"/>
    <tableColumn id="15361" xr3:uid="{1632A465-0890-4A15-8555-B63D7BD25ED0}" name="Column15361"/>
    <tableColumn id="15362" xr3:uid="{8C928BDD-E319-4C2D-9DAD-0D73453D3E22}" name="Column15362"/>
    <tableColumn id="15363" xr3:uid="{D23CCE83-FE08-423E-988E-4784C30787DE}" name="Column15363"/>
    <tableColumn id="15364" xr3:uid="{2AD65BF3-FAFE-4890-A95C-CFB2CF158A09}" name="Column15364"/>
    <tableColumn id="15365" xr3:uid="{2BADEDCC-3410-4AD2-B9E6-0BA26A341020}" name="Column15365"/>
    <tableColumn id="15366" xr3:uid="{A1B7F554-09A2-456E-B80C-C46CC206A581}" name="Column15366"/>
    <tableColumn id="15367" xr3:uid="{63D02A6A-B970-4EA7-8EA6-CBD5C1943D84}" name="Column15367"/>
    <tableColumn id="15368" xr3:uid="{C28D01DF-4060-42F0-8C0E-C9EC3A107719}" name="Column15368"/>
    <tableColumn id="15369" xr3:uid="{27515E05-DD2C-43EC-8C1A-3D69ED72F61F}" name="Column15369"/>
    <tableColumn id="15370" xr3:uid="{AB46C6FC-7231-4B58-B3CB-D856998C0095}" name="Column15370"/>
    <tableColumn id="15371" xr3:uid="{9BA14644-02DB-49F7-BB43-9586A953E653}" name="Column15371"/>
    <tableColumn id="15372" xr3:uid="{C81F9BEF-DE96-4E50-8CED-E4CE89937C97}" name="Column15372"/>
    <tableColumn id="15373" xr3:uid="{9065DC6F-363C-405A-A785-62D66BC5FBFB}" name="Column15373"/>
    <tableColumn id="15374" xr3:uid="{52499330-88AC-4299-8A39-83D7955E78BA}" name="Column15374"/>
    <tableColumn id="15375" xr3:uid="{7AEAEE35-4F54-425D-B66B-243E96E36EF3}" name="Column15375"/>
    <tableColumn id="15376" xr3:uid="{C34C8400-3683-471B-A98F-CC0704982903}" name="Column15376"/>
    <tableColumn id="15377" xr3:uid="{12F2B446-5CDC-4C4F-80B7-D24E803A076F}" name="Column15377"/>
    <tableColumn id="15378" xr3:uid="{B8C12E04-580D-4B2A-B297-9F7DC590A6FD}" name="Column15378"/>
    <tableColumn id="15379" xr3:uid="{EFF5AB6F-6F7F-41A4-B068-66A52FE152D2}" name="Column15379"/>
    <tableColumn id="15380" xr3:uid="{26CEC9D3-1204-47AC-9BD8-18675E0A13CB}" name="Column15380"/>
    <tableColumn id="15381" xr3:uid="{08A49588-D6C3-40CD-9649-71901261C870}" name="Column15381"/>
    <tableColumn id="15382" xr3:uid="{3E48E5E5-ED4E-4B53-8BE1-5D1664695F19}" name="Column15382"/>
    <tableColumn id="15383" xr3:uid="{E13651B8-F7D4-49F8-BB57-E473804B21AE}" name="Column15383"/>
    <tableColumn id="15384" xr3:uid="{76447B4B-8E09-4895-B05C-9C90368071DF}" name="Column15384"/>
    <tableColumn id="15385" xr3:uid="{7062C402-9C64-4A35-9742-A1590AF88DB2}" name="Column15385"/>
    <tableColumn id="15386" xr3:uid="{7A74CBFD-F5CD-4FC2-AE98-BF83EE6DDE3E}" name="Column15386"/>
    <tableColumn id="15387" xr3:uid="{F0A2B8E6-F946-4C15-A5CD-840E55064637}" name="Column15387"/>
    <tableColumn id="15388" xr3:uid="{C8E4219D-D467-4A09-AD25-A673D61468B8}" name="Column15388"/>
    <tableColumn id="15389" xr3:uid="{C40D4985-7E97-41DB-AFE1-94FF70B6B0D4}" name="Column15389"/>
    <tableColumn id="15390" xr3:uid="{75328B91-A6C3-40C3-942D-B109163F0714}" name="Column15390"/>
    <tableColumn id="15391" xr3:uid="{E7E60F99-7722-41AD-960B-77F23C118DC7}" name="Column15391"/>
    <tableColumn id="15392" xr3:uid="{5FF5E06B-65EC-49BF-8EBE-F99754E3E496}" name="Column15392"/>
    <tableColumn id="15393" xr3:uid="{3725856A-CDD0-4B60-B3B5-16D64F92E8EB}" name="Column15393"/>
    <tableColumn id="15394" xr3:uid="{FD063C5C-46A3-40EB-A7D2-EA4FF94C93C7}" name="Column15394"/>
    <tableColumn id="15395" xr3:uid="{AB47197B-6BA0-49D8-A036-F9FA5C28AB3B}" name="Column15395"/>
    <tableColumn id="15396" xr3:uid="{74B6E949-5C73-4534-ABEA-EDAE487E75FC}" name="Column15396"/>
    <tableColumn id="15397" xr3:uid="{AAA596E6-0C58-4EE2-9659-DB5640FD43ED}" name="Column15397"/>
    <tableColumn id="15398" xr3:uid="{540D9E81-2BB9-4BAC-82B8-E7D62FB5A1F6}" name="Column15398"/>
    <tableColumn id="15399" xr3:uid="{A61B8741-A81A-49A9-A532-4FCA1475F20A}" name="Column15399"/>
    <tableColumn id="15400" xr3:uid="{21993095-87E2-4C53-A710-353D35E9383C}" name="Column15400"/>
    <tableColumn id="15401" xr3:uid="{2C4E9DB4-08FF-4C73-8EFB-1B21592F60D1}" name="Column15401"/>
    <tableColumn id="15402" xr3:uid="{834B8ADB-FE00-4790-8DCC-1F8B9DDC37A2}" name="Column15402"/>
    <tableColumn id="15403" xr3:uid="{9C230F7D-C436-4056-8020-A553F5091985}" name="Column15403"/>
    <tableColumn id="15404" xr3:uid="{7DB8301B-C8C8-45D5-887B-90AA4AB8632F}" name="Column15404"/>
    <tableColumn id="15405" xr3:uid="{B2E973AB-538F-49DD-8820-98E40760CEB4}" name="Column15405"/>
    <tableColumn id="15406" xr3:uid="{B67663F9-7BDA-457A-A82C-A0C00AF68325}" name="Column15406"/>
    <tableColumn id="15407" xr3:uid="{D957CF73-FC08-4226-B42F-B4C9FF8E1955}" name="Column15407"/>
    <tableColumn id="15408" xr3:uid="{0A1258A2-1092-4B4F-94B5-05D8C7958A06}" name="Column15408"/>
    <tableColumn id="15409" xr3:uid="{77DE1FC1-7AB9-4401-8513-C5BDC59A6945}" name="Column15409"/>
    <tableColumn id="15410" xr3:uid="{E9C89516-76B2-4E6A-9652-9F1EF576A8C4}" name="Column15410"/>
    <tableColumn id="15411" xr3:uid="{6AB7437B-78EE-4145-BD58-318B62C4ABEA}" name="Column15411"/>
    <tableColumn id="15412" xr3:uid="{2A603649-FD74-4E9B-85B5-65BAF6CD598F}" name="Column15412"/>
    <tableColumn id="15413" xr3:uid="{1BA7DCA8-4BB8-4C90-B28A-37561E87CA4D}" name="Column15413"/>
    <tableColumn id="15414" xr3:uid="{FFD0A391-493F-4D03-B3B3-2077D55F9CB4}" name="Column15414"/>
    <tableColumn id="15415" xr3:uid="{A2BEDC89-5E9D-4355-8E87-9C7C7AFFC2A8}" name="Column15415"/>
    <tableColumn id="15416" xr3:uid="{E7CDEFF0-AE66-4F6F-AC02-4AE23550CF11}" name="Column15416"/>
    <tableColumn id="15417" xr3:uid="{97F0297E-DA54-4A0F-B597-17B455CD4712}" name="Column15417"/>
    <tableColumn id="15418" xr3:uid="{0F5DB24D-E5BE-43B3-BF8F-E6CFCB77EEA4}" name="Column15418"/>
    <tableColumn id="15419" xr3:uid="{E45CD550-7CEE-4B49-A6FC-FC2467BB39E7}" name="Column15419"/>
    <tableColumn id="15420" xr3:uid="{632C6D38-98CC-4632-ADD8-1243510143E3}" name="Column15420"/>
    <tableColumn id="15421" xr3:uid="{6FB6730A-260E-418B-BB44-A188E330463B}" name="Column15421"/>
    <tableColumn id="15422" xr3:uid="{4D3D66AC-EF9C-4DC4-8568-410974C048C5}" name="Column15422"/>
    <tableColumn id="15423" xr3:uid="{4AD50B4B-DD61-484B-B83F-A0B8B57CB6BD}" name="Column15423"/>
    <tableColumn id="15424" xr3:uid="{37CDD848-48EB-440E-A94A-355E10989FA2}" name="Column15424"/>
    <tableColumn id="15425" xr3:uid="{0587CED4-83B4-4A8A-A446-967FB5C40FD7}" name="Column15425"/>
    <tableColumn id="15426" xr3:uid="{3A947B35-BD58-429E-94F6-06FA77F1F434}" name="Column15426"/>
    <tableColumn id="15427" xr3:uid="{C005A642-F19A-4D39-8FE7-D30386B65A71}" name="Column15427"/>
    <tableColumn id="15428" xr3:uid="{8687F4C3-1606-4A07-8725-B64BE2900337}" name="Column15428"/>
    <tableColumn id="15429" xr3:uid="{46924FF7-254C-444A-B0C3-DFBA4AD592C9}" name="Column15429"/>
    <tableColumn id="15430" xr3:uid="{A8447C0E-CF93-4EFB-A53F-F3FAC53381C0}" name="Column15430"/>
    <tableColumn id="15431" xr3:uid="{733233B5-BA0A-4D0F-B53F-8310D44616E1}" name="Column15431"/>
    <tableColumn id="15432" xr3:uid="{9F9E0C24-D2F4-4940-B520-2A3A687E4CE6}" name="Column15432"/>
    <tableColumn id="15433" xr3:uid="{174775D5-38AC-4AC0-ABD3-AF5231C9D637}" name="Column15433"/>
    <tableColumn id="15434" xr3:uid="{E86F9BE2-EE2C-42A2-BF7D-8E59EFB93050}" name="Column15434"/>
    <tableColumn id="15435" xr3:uid="{DECDDB1C-0E70-4259-9763-5A7102AD7646}" name="Column15435"/>
    <tableColumn id="15436" xr3:uid="{EB0B1341-45C8-401B-921A-06FF7D3CB54D}" name="Column15436"/>
    <tableColumn id="15437" xr3:uid="{0D2BDD07-6328-4023-9812-55642CD63A85}" name="Column15437"/>
    <tableColumn id="15438" xr3:uid="{EA4E8449-4800-4650-B212-18649743E200}" name="Column15438"/>
    <tableColumn id="15439" xr3:uid="{1420AC6D-F8EA-4D86-85F9-7EC4B6012A5E}" name="Column15439"/>
    <tableColumn id="15440" xr3:uid="{2001D99D-1716-4D3E-BB83-6596546BB183}" name="Column15440"/>
    <tableColumn id="15441" xr3:uid="{53E66535-9779-4639-98D3-BB4CF54A97F0}" name="Column15441"/>
    <tableColumn id="15442" xr3:uid="{D3ACFFE5-EF8D-4BE1-83E4-5DBF1EECFF9B}" name="Column15442"/>
    <tableColumn id="15443" xr3:uid="{F785A548-6F66-40F7-A195-F443CECB4583}" name="Column15443"/>
    <tableColumn id="15444" xr3:uid="{FD11F0D3-5A6D-4DDE-A822-EADE2CD1F801}" name="Column15444"/>
    <tableColumn id="15445" xr3:uid="{2A755368-80C4-48B0-9335-BF10E61BDBE4}" name="Column15445"/>
    <tableColumn id="15446" xr3:uid="{7B7E1BE7-1B9E-47B6-AC06-D62737D964E8}" name="Column15446"/>
    <tableColumn id="15447" xr3:uid="{591F8672-4569-49B3-823E-66E550C115C4}" name="Column15447"/>
    <tableColumn id="15448" xr3:uid="{F94DCC52-8FEC-4559-A313-C3CC97265CDC}" name="Column15448"/>
    <tableColumn id="15449" xr3:uid="{0BBC1573-574A-46DB-8196-C3DA742D618B}" name="Column15449"/>
    <tableColumn id="15450" xr3:uid="{2831D404-4CD3-4235-9E9B-83DB1C45B996}" name="Column15450"/>
    <tableColumn id="15451" xr3:uid="{A626566D-D019-40E7-9B6A-F935866B9BEB}" name="Column15451"/>
    <tableColumn id="15452" xr3:uid="{85CD8D73-8D59-4743-A489-F22D7D184E82}" name="Column15452"/>
    <tableColumn id="15453" xr3:uid="{C3E1D8D1-EA86-4502-A0F7-0EF6021B0A56}" name="Column15453"/>
    <tableColumn id="15454" xr3:uid="{28D0A153-8994-43BD-9EEE-D951CF8B0839}" name="Column15454"/>
    <tableColumn id="15455" xr3:uid="{C4CEDF2C-1B7D-456F-AFAA-5E6CA0CC2FC9}" name="Column15455"/>
    <tableColumn id="15456" xr3:uid="{0AB95FE4-E9E8-4FBC-8874-D160D1407643}" name="Column15456"/>
    <tableColumn id="15457" xr3:uid="{57DE0E79-A272-40A3-AAF4-F98F5FC3E082}" name="Column15457"/>
    <tableColumn id="15458" xr3:uid="{740D320B-1E94-4A33-856B-904F89A78824}" name="Column15458"/>
    <tableColumn id="15459" xr3:uid="{5FE2F2A9-796B-4BF3-8B94-8323664FF44E}" name="Column15459"/>
    <tableColumn id="15460" xr3:uid="{312514BF-4EB6-45CD-99F3-BB714FE72DE5}" name="Column15460"/>
    <tableColumn id="15461" xr3:uid="{7A79C61F-725F-4A7A-A867-68A30EC747F9}" name="Column15461"/>
    <tableColumn id="15462" xr3:uid="{BD28C677-23F6-4AB5-B30D-52A789AE4A09}" name="Column15462"/>
    <tableColumn id="15463" xr3:uid="{8804B8E3-E828-41FE-BFFA-5D548E836570}" name="Column15463"/>
    <tableColumn id="15464" xr3:uid="{0E0E7DBA-88C7-46BE-82E8-149C49392FE6}" name="Column15464"/>
    <tableColumn id="15465" xr3:uid="{2E9F05CB-CC5D-4F71-B057-645A66D31407}" name="Column15465"/>
    <tableColumn id="15466" xr3:uid="{3E4CBCED-EAE3-44DC-92ED-B0B84F5196F1}" name="Column15466"/>
    <tableColumn id="15467" xr3:uid="{A6735714-3430-43C9-93BE-82A12342565C}" name="Column15467"/>
    <tableColumn id="15468" xr3:uid="{B7D7D426-2356-48CA-AD40-23C4EFE9F365}" name="Column15468"/>
    <tableColumn id="15469" xr3:uid="{FE7A8330-9C61-4286-B978-8CF700D233AD}" name="Column15469"/>
    <tableColumn id="15470" xr3:uid="{C017A8D3-BC85-4F9A-83F7-6A89709E7C87}" name="Column15470"/>
    <tableColumn id="15471" xr3:uid="{9401105C-5838-4A0F-84B6-5283C7B47D2F}" name="Column15471"/>
    <tableColumn id="15472" xr3:uid="{985C4A80-DB7B-4A01-9820-F17B91F809EE}" name="Column15472"/>
    <tableColumn id="15473" xr3:uid="{9DE09807-A597-4480-9AC9-31CE9D68AD13}" name="Column15473"/>
    <tableColumn id="15474" xr3:uid="{79884DD7-39C5-4952-B188-EBB531C631E9}" name="Column15474"/>
    <tableColumn id="15475" xr3:uid="{F8076C66-089C-48CF-9480-905259A1CEBE}" name="Column15475"/>
    <tableColumn id="15476" xr3:uid="{DA4D924B-C27A-4AA2-917B-A4440B35ABE4}" name="Column15476"/>
    <tableColumn id="15477" xr3:uid="{C0E1A141-0B0F-42CE-8471-B8E42F28DD13}" name="Column15477"/>
    <tableColumn id="15478" xr3:uid="{FE8A4F56-149D-4EC5-B542-CBD993CDEB65}" name="Column15478"/>
    <tableColumn id="15479" xr3:uid="{3333B420-5088-423B-977E-0B452CCC6136}" name="Column15479"/>
    <tableColumn id="15480" xr3:uid="{9A145511-713C-417D-844B-3B4BA0BD8398}" name="Column15480"/>
    <tableColumn id="15481" xr3:uid="{5E5436F1-C58B-4D26-9A56-1E90AB75093B}" name="Column15481"/>
    <tableColumn id="15482" xr3:uid="{4DEB6AC4-3663-47A7-BDBC-1E457002F36F}" name="Column15482"/>
    <tableColumn id="15483" xr3:uid="{87812DC1-0B69-4008-ACD4-8FA798371B2E}" name="Column15483"/>
    <tableColumn id="15484" xr3:uid="{6B3526C7-EDFA-4BFF-BBE1-5F933CCF627C}" name="Column15484"/>
    <tableColumn id="15485" xr3:uid="{44CB01E4-2707-4201-94C6-EF5D7E713C87}" name="Column15485"/>
    <tableColumn id="15486" xr3:uid="{87170525-B57B-4431-B657-9AA6789DD998}" name="Column15486"/>
    <tableColumn id="15487" xr3:uid="{D64B2EA5-143A-4E3D-86F8-FE3D20EA99BD}" name="Column15487"/>
    <tableColumn id="15488" xr3:uid="{B25CA2BE-6B9B-4428-8995-DC3692082617}" name="Column15488"/>
    <tableColumn id="15489" xr3:uid="{21C47488-2BD9-4587-9AA4-1D6E733F442A}" name="Column15489"/>
    <tableColumn id="15490" xr3:uid="{1B3ED1CD-1132-4B94-8E25-07DA3786C504}" name="Column15490"/>
    <tableColumn id="15491" xr3:uid="{70CAF419-9343-4608-B1A0-0C4F7A54E2B1}" name="Column15491"/>
    <tableColumn id="15492" xr3:uid="{DF7A8232-B5A8-41D9-9CA8-B7714E9608D0}" name="Column15492"/>
    <tableColumn id="15493" xr3:uid="{9702BD6A-4BB0-452F-A644-BDEA46475FA1}" name="Column15493"/>
    <tableColumn id="15494" xr3:uid="{614B9EFB-D472-4278-B6DF-1D4926438E3E}" name="Column15494"/>
    <tableColumn id="15495" xr3:uid="{ECA7C869-E658-4F2F-A72F-E08FD4190BF0}" name="Column15495"/>
    <tableColumn id="15496" xr3:uid="{D43FCC3C-84B0-4175-9C9D-CD2A340EC4FE}" name="Column15496"/>
    <tableColumn id="15497" xr3:uid="{497CE808-C851-4603-B935-FABC86B7FFE2}" name="Column15497"/>
    <tableColumn id="15498" xr3:uid="{D0A60DE5-4F74-43BD-8864-672387BA5F17}" name="Column15498"/>
    <tableColumn id="15499" xr3:uid="{B515B546-B968-4E26-AA27-B55EDF0D88C1}" name="Column15499"/>
    <tableColumn id="15500" xr3:uid="{8EBE6584-CC3A-492D-907B-453FF5948C31}" name="Column15500"/>
    <tableColumn id="15501" xr3:uid="{F4B376A8-B47C-4E98-9D55-D7D9313798A0}" name="Column15501"/>
    <tableColumn id="15502" xr3:uid="{3C07A23A-89F6-4C69-AF9B-4D74E5F57865}" name="Column15502"/>
    <tableColumn id="15503" xr3:uid="{819034BC-EAF2-4378-AAB4-557B5B26E2E6}" name="Column15503"/>
    <tableColumn id="15504" xr3:uid="{A721148B-12F5-4528-8651-BB1C5A80B5BC}" name="Column15504"/>
    <tableColumn id="15505" xr3:uid="{EBA31066-03A7-4616-925E-D96B8036C376}" name="Column15505"/>
    <tableColumn id="15506" xr3:uid="{B8817758-B003-48E7-B8B4-44078E7D957F}" name="Column15506"/>
    <tableColumn id="15507" xr3:uid="{DF960CBD-C28D-4FE8-A272-0C93BF0893F6}" name="Column15507"/>
    <tableColumn id="15508" xr3:uid="{27023EF9-4AB5-4C14-AD78-4A158AD19D99}" name="Column15508"/>
    <tableColumn id="15509" xr3:uid="{E005ACE1-50B7-4880-AA38-EA1A3A2C867F}" name="Column15509"/>
    <tableColumn id="15510" xr3:uid="{211D997F-CD95-4E0D-A6FA-5616B3888D30}" name="Column15510"/>
    <tableColumn id="15511" xr3:uid="{BC85F3B6-6AE4-45A9-9966-5F8C2250FE20}" name="Column15511"/>
    <tableColumn id="15512" xr3:uid="{707CB646-538C-4425-ABD8-607ED0ECB08E}" name="Column15512"/>
    <tableColumn id="15513" xr3:uid="{8BB0811B-BF88-4B72-828A-4E83BB800532}" name="Column15513"/>
    <tableColumn id="15514" xr3:uid="{D1345A20-37E1-43BD-A1CD-776C5E46699A}" name="Column15514"/>
    <tableColumn id="15515" xr3:uid="{81C2C058-2B5B-49F7-9912-2BA98E9EAF73}" name="Column15515"/>
    <tableColumn id="15516" xr3:uid="{6D19C6A5-85AC-4909-9816-9A2B277FA87D}" name="Column15516"/>
    <tableColumn id="15517" xr3:uid="{8833A2AE-2E2C-4917-8BE6-887CCD4CCE6B}" name="Column15517"/>
    <tableColumn id="15518" xr3:uid="{46F6CF58-7EBD-4FAE-872E-9B0852A7B7E9}" name="Column15518"/>
    <tableColumn id="15519" xr3:uid="{F300B025-B92E-4BE9-9B76-2856C751AF5D}" name="Column15519"/>
    <tableColumn id="15520" xr3:uid="{B8459122-4E11-40B4-81E5-09063AB0EA07}" name="Column15520"/>
    <tableColumn id="15521" xr3:uid="{2BF76E85-B66B-423C-82B9-D268C435BCC5}" name="Column15521"/>
    <tableColumn id="15522" xr3:uid="{B0A00C0C-9530-4CC8-AAB0-577E61EF649F}" name="Column15522"/>
    <tableColumn id="15523" xr3:uid="{3C9EE8C8-FA59-4F21-B68C-369C8210C41F}" name="Column15523"/>
    <tableColumn id="15524" xr3:uid="{73EF07B0-11B1-49FC-AEE8-C36BF77A7CE2}" name="Column15524"/>
    <tableColumn id="15525" xr3:uid="{DD9A0A30-F341-4139-A77B-40563B53BAFB}" name="Column15525"/>
    <tableColumn id="15526" xr3:uid="{C67A6F12-7B54-4B95-A8B0-3B1FAFFEB805}" name="Column15526"/>
    <tableColumn id="15527" xr3:uid="{EE864A92-5D33-4B00-954F-6665A820E88E}" name="Column15527"/>
    <tableColumn id="15528" xr3:uid="{C66EBE0F-5512-4105-96EA-E9F42FA8DAD3}" name="Column15528"/>
    <tableColumn id="15529" xr3:uid="{0B01CA31-4203-41B3-B149-0BC29BF3E889}" name="Column15529"/>
    <tableColumn id="15530" xr3:uid="{0D24DD63-BB0F-431D-83E0-0EC2B876F324}" name="Column15530"/>
    <tableColumn id="15531" xr3:uid="{3B84F22F-67FD-438F-B83B-3A5AD6A8DD5A}" name="Column15531"/>
    <tableColumn id="15532" xr3:uid="{510C4A2B-7A28-4552-936A-6EA65816C28A}" name="Column15532"/>
    <tableColumn id="15533" xr3:uid="{C1A0780A-354A-4BE9-BD45-E61B8A4B1449}" name="Column15533"/>
    <tableColumn id="15534" xr3:uid="{FF7384CB-C8D5-4423-8EEB-8F7202C25D84}" name="Column15534"/>
    <tableColumn id="15535" xr3:uid="{EDF09269-F5E8-403C-B50B-78E8D23AE641}" name="Column15535"/>
    <tableColumn id="15536" xr3:uid="{B9967121-E7DA-4BEC-B5EC-784C71C53C4D}" name="Column15536"/>
    <tableColumn id="15537" xr3:uid="{F2BDFCAD-73C2-420B-B033-CBD244F00D82}" name="Column15537"/>
    <tableColumn id="15538" xr3:uid="{4BC79051-9BDF-483D-9C1C-E247D96AB7FF}" name="Column15538"/>
    <tableColumn id="15539" xr3:uid="{1A215CBA-A710-48B7-BE26-B6EA93CCD8A4}" name="Column15539"/>
    <tableColumn id="15540" xr3:uid="{148FC31B-6667-4461-9BF8-6D85FDE94C62}" name="Column15540"/>
    <tableColumn id="15541" xr3:uid="{615B6A35-A34A-450E-8DE9-A6097F06EDCF}" name="Column15541"/>
    <tableColumn id="15542" xr3:uid="{4DF5C5D6-6ED4-4A3E-A780-76981F78A0BB}" name="Column15542"/>
    <tableColumn id="15543" xr3:uid="{6AC614D9-A6EF-4BB7-990E-AEAE8B8EB0A2}" name="Column15543"/>
    <tableColumn id="15544" xr3:uid="{65CA1A40-2414-443A-8081-830AE8610679}" name="Column15544"/>
    <tableColumn id="15545" xr3:uid="{20CFED1C-FB0B-42E3-815C-FE0735A1B4CE}" name="Column15545"/>
    <tableColumn id="15546" xr3:uid="{7C727B6F-59C2-450A-8EF2-148DA2A0446A}" name="Column15546"/>
    <tableColumn id="15547" xr3:uid="{B7E81F1D-5429-4F11-A3DA-114BA4715580}" name="Column15547"/>
    <tableColumn id="15548" xr3:uid="{36D71669-F069-4544-AD4B-A7E593A867E3}" name="Column15548"/>
    <tableColumn id="15549" xr3:uid="{86A3F627-B00D-4A5F-A96A-611212034394}" name="Column15549"/>
    <tableColumn id="15550" xr3:uid="{C0477950-1D18-4728-9033-1FDFFBE0811D}" name="Column15550"/>
    <tableColumn id="15551" xr3:uid="{7D629EAE-259D-4064-ACAD-60316CEFCA88}" name="Column15551"/>
    <tableColumn id="15552" xr3:uid="{29B042AF-87D5-46B3-8B11-6BE7652B23AB}" name="Column15552"/>
    <tableColumn id="15553" xr3:uid="{103AA883-2789-4B3E-B447-C53C2226A294}" name="Column15553"/>
    <tableColumn id="15554" xr3:uid="{BB0025D2-2D02-4C64-807B-F5672E8535B2}" name="Column15554"/>
    <tableColumn id="15555" xr3:uid="{5461C9E3-6E34-4E2D-B38E-4C21C4E7AB51}" name="Column15555"/>
    <tableColumn id="15556" xr3:uid="{5F94514C-09B6-4870-8DD5-39DE9EB94560}" name="Column15556"/>
    <tableColumn id="15557" xr3:uid="{323E8D52-7356-463E-8D12-3953281BA9D6}" name="Column15557"/>
    <tableColumn id="15558" xr3:uid="{FEBE531E-8C6A-4D71-AB7A-F6F271DDFC29}" name="Column15558"/>
    <tableColumn id="15559" xr3:uid="{3DA7F89D-12AF-4030-B748-60B282EA3E92}" name="Column15559"/>
    <tableColumn id="15560" xr3:uid="{C8D9B17B-DA05-4374-B080-EB403116155C}" name="Column15560"/>
    <tableColumn id="15561" xr3:uid="{EC58DE60-A9A8-494E-B23A-D849BAEE93A3}" name="Column15561"/>
    <tableColumn id="15562" xr3:uid="{56C63D0B-7AAB-4F60-B09F-5F93D8885B8B}" name="Column15562"/>
    <tableColumn id="15563" xr3:uid="{0BE81A5A-DB7F-4142-A11C-FFC62706DC23}" name="Column15563"/>
    <tableColumn id="15564" xr3:uid="{0619BEA4-14D3-4CF4-8544-3A4A8F227082}" name="Column15564"/>
    <tableColumn id="15565" xr3:uid="{250BAC63-3AC8-4060-AE5E-3D294C732DF8}" name="Column15565"/>
    <tableColumn id="15566" xr3:uid="{FEAC3648-0B77-45B0-B0D8-A5DED3D65289}" name="Column15566"/>
    <tableColumn id="15567" xr3:uid="{67BD2DF4-EDA9-454F-8D55-305F2E30B988}" name="Column15567"/>
    <tableColumn id="15568" xr3:uid="{6415A638-D1E0-405D-8B8F-59F4A4736898}" name="Column15568"/>
    <tableColumn id="15569" xr3:uid="{C3A79B00-7826-406D-8F5C-5401E84336B7}" name="Column15569"/>
    <tableColumn id="15570" xr3:uid="{74955AD9-7D88-4363-AB88-C268D4B81F32}" name="Column15570"/>
    <tableColumn id="15571" xr3:uid="{025EAB2A-D0E6-40E1-BFC9-48CA169ECCF5}" name="Column15571"/>
    <tableColumn id="15572" xr3:uid="{0DEF1464-D6A6-4EE1-BF16-ECF8DCE08AE0}" name="Column15572"/>
    <tableColumn id="15573" xr3:uid="{87731514-3B53-4E62-91DC-C67F3E4C8A8C}" name="Column15573"/>
    <tableColumn id="15574" xr3:uid="{ABEE8A64-823F-43F1-9CE9-4D3537BE336E}" name="Column15574"/>
    <tableColumn id="15575" xr3:uid="{6FFEB040-1D86-44CB-B73E-61A8C7C5AA03}" name="Column15575"/>
    <tableColumn id="15576" xr3:uid="{79671448-F5E2-4A4B-8A5B-A3483FE49997}" name="Column15576"/>
    <tableColumn id="15577" xr3:uid="{F51FE69B-A962-404F-BBB6-49993B6E07C2}" name="Column15577"/>
    <tableColumn id="15578" xr3:uid="{528EE8DC-A241-44DD-8191-4FF80907D2E7}" name="Column15578"/>
    <tableColumn id="15579" xr3:uid="{3B81A8F2-F7C2-4D40-B805-E29E389E6F4D}" name="Column15579"/>
    <tableColumn id="15580" xr3:uid="{43BF70E5-5F10-4C38-9486-FB4BEBEACF2A}" name="Column15580"/>
    <tableColumn id="15581" xr3:uid="{078736D8-AC75-4324-A9EA-CE81D812B6B7}" name="Column15581"/>
    <tableColumn id="15582" xr3:uid="{3FDFA4BB-5964-4B20-8B2F-A6AE09CFF4ED}" name="Column15582"/>
    <tableColumn id="15583" xr3:uid="{3DD1E846-3CA5-46B6-861A-D361234F403B}" name="Column15583"/>
    <tableColumn id="15584" xr3:uid="{ADD979D4-8DDD-4F5D-8FBA-34A86DF535C4}" name="Column15584"/>
    <tableColumn id="15585" xr3:uid="{345A91BB-D5EA-45B1-8CC9-B269F301C1C3}" name="Column15585"/>
    <tableColumn id="15586" xr3:uid="{727035FA-1FA4-45B4-9207-C50FB574D721}" name="Column15586"/>
    <tableColumn id="15587" xr3:uid="{31622600-9C60-4E05-91E5-330412C6C861}" name="Column15587"/>
    <tableColumn id="15588" xr3:uid="{737B527E-7D53-45AE-AD67-A208C36D1322}" name="Column15588"/>
    <tableColumn id="15589" xr3:uid="{03D638A9-709E-4339-BAB4-97862D1F0EAF}" name="Column15589"/>
    <tableColumn id="15590" xr3:uid="{B5A2D090-B7A5-4E9D-8887-09DA868542A7}" name="Column15590"/>
    <tableColumn id="15591" xr3:uid="{E302C4F2-FAA9-449C-BB41-507D4BFF011C}" name="Column15591"/>
    <tableColumn id="15592" xr3:uid="{8E4B4EA5-B86E-4EEE-8EBE-3273D7121A5A}" name="Column15592"/>
    <tableColumn id="15593" xr3:uid="{22C960F5-8987-423D-BEBF-C88F1BB7D62A}" name="Column15593"/>
    <tableColumn id="15594" xr3:uid="{8C5AFF55-A9BB-40AA-B55D-0E996FE7430B}" name="Column15594"/>
    <tableColumn id="15595" xr3:uid="{CFE48262-D4AB-4385-AA17-F9E3BF9B79C1}" name="Column15595"/>
    <tableColumn id="15596" xr3:uid="{2243722E-D139-4F9B-BC38-62787CE4722C}" name="Column15596"/>
    <tableColumn id="15597" xr3:uid="{E581CD81-3410-4C27-A5C6-D90593B62C70}" name="Column15597"/>
    <tableColumn id="15598" xr3:uid="{EBF287DC-5E8F-4C32-B6FA-69D879F8E7EA}" name="Column15598"/>
    <tableColumn id="15599" xr3:uid="{54F87F0D-7E2C-4AB2-A163-45F0B12B5429}" name="Column15599"/>
    <tableColumn id="15600" xr3:uid="{ED28C61B-73D8-475E-A15E-AF878331631A}" name="Column15600"/>
    <tableColumn id="15601" xr3:uid="{F3BC08F6-363C-41C4-8750-634F82DAB752}" name="Column15601"/>
    <tableColumn id="15602" xr3:uid="{77C13EF4-D477-4E7D-8F13-BF460A013FA7}" name="Column15602"/>
    <tableColumn id="15603" xr3:uid="{DF15337E-4932-41B4-89E5-59D7D1EABBFE}" name="Column15603"/>
    <tableColumn id="15604" xr3:uid="{5CA78032-FE9D-4E3F-B7C2-CB174C63BC29}" name="Column15604"/>
    <tableColumn id="15605" xr3:uid="{B5F688F8-0246-4F2A-A739-183355237627}" name="Column15605"/>
    <tableColumn id="15606" xr3:uid="{A455352A-B4E5-4C47-B192-569B7D42EF8C}" name="Column15606"/>
    <tableColumn id="15607" xr3:uid="{20A55AE2-1CBC-4F0E-A01F-011B47698733}" name="Column15607"/>
    <tableColumn id="15608" xr3:uid="{63E52D36-334E-4669-A3C7-D6D4E4877C6F}" name="Column15608"/>
    <tableColumn id="15609" xr3:uid="{AD77FE1F-8E69-4713-A627-78D65D52C727}" name="Column15609"/>
    <tableColumn id="15610" xr3:uid="{6A9B89A0-BA12-43EC-810F-1F51B3DA2FEE}" name="Column15610"/>
    <tableColumn id="15611" xr3:uid="{611D4616-EDD9-434D-BEB4-DD7E6FB315C7}" name="Column15611"/>
    <tableColumn id="15612" xr3:uid="{71E01EC4-5DC4-44F4-814A-B218BF8E50B1}" name="Column15612"/>
    <tableColumn id="15613" xr3:uid="{6F053ABF-A59A-4D7A-AD73-BAEBB81CA082}" name="Column15613"/>
    <tableColumn id="15614" xr3:uid="{CB466E5D-2B00-4548-9C01-CBCD4491C6E6}" name="Column15614"/>
    <tableColumn id="15615" xr3:uid="{A2025973-83D4-417C-B69C-CFF568E38362}" name="Column15615"/>
    <tableColumn id="15616" xr3:uid="{6B65406B-9986-493C-A1E3-D75BD6A16234}" name="Column15616"/>
    <tableColumn id="15617" xr3:uid="{B94BD9FF-A70F-4D6B-BB76-3AC8F23C1F6E}" name="Column15617"/>
    <tableColumn id="15618" xr3:uid="{9A1C682F-21A8-4C29-9E08-3C160F8D86C4}" name="Column15618"/>
    <tableColumn id="15619" xr3:uid="{4FF0951F-EDEF-4DC8-BCE1-50D56070EA22}" name="Column15619"/>
    <tableColumn id="15620" xr3:uid="{AAD2D638-C90A-44C2-A8D7-5819442C04D4}" name="Column15620"/>
    <tableColumn id="15621" xr3:uid="{53B8EB6F-D4D0-419E-9AD0-6B78CEAEADA7}" name="Column15621"/>
    <tableColumn id="15622" xr3:uid="{24346B91-C1D3-4BE1-AF79-E5A1481FDF4D}" name="Column15622"/>
    <tableColumn id="15623" xr3:uid="{EAAA85F9-1546-45A1-B034-2A869769AFF5}" name="Column15623"/>
    <tableColumn id="15624" xr3:uid="{6DC42BF5-315C-4638-B77C-F7FBDF2D2E1A}" name="Column15624"/>
    <tableColumn id="15625" xr3:uid="{55840B55-E77D-483B-887B-1B16B9BE5ED4}" name="Column15625"/>
    <tableColumn id="15626" xr3:uid="{E26D5608-6DAB-4305-A144-D7D1D7705F2F}" name="Column15626"/>
    <tableColumn id="15627" xr3:uid="{9FF9A12F-B980-440C-9D08-A626EB624A8C}" name="Column15627"/>
    <tableColumn id="15628" xr3:uid="{A0319699-9832-406D-93D0-FE3DFD3C8A68}" name="Column15628"/>
    <tableColumn id="15629" xr3:uid="{69E6D55A-C273-4F08-9ECF-70B445ADDEF8}" name="Column15629"/>
    <tableColumn id="15630" xr3:uid="{ED99EA87-247E-4DB8-AF78-42790E18B48A}" name="Column15630"/>
    <tableColumn id="15631" xr3:uid="{A5A068CB-0731-4FA8-96FE-841AE017FA43}" name="Column15631"/>
    <tableColumn id="15632" xr3:uid="{F9D1BDCA-ADCC-4DBB-83F3-953ADC60D12D}" name="Column15632"/>
    <tableColumn id="15633" xr3:uid="{90761696-6A40-4F9B-82F8-37685510EE80}" name="Column15633"/>
    <tableColumn id="15634" xr3:uid="{4CA10BC8-F675-434F-B71A-367B562FBF25}" name="Column15634"/>
    <tableColumn id="15635" xr3:uid="{2F81686E-9ED1-463E-B0D4-D4625EEA8D1E}" name="Column15635"/>
    <tableColumn id="15636" xr3:uid="{5AB85A59-60A6-47F7-BBD1-DE4A35C8F82A}" name="Column15636"/>
    <tableColumn id="15637" xr3:uid="{B784643F-B3A7-4EA2-9D83-0B9E1A735034}" name="Column15637"/>
    <tableColumn id="15638" xr3:uid="{34D64E95-0DA8-49E4-B9D2-39E94AB764DA}" name="Column15638"/>
    <tableColumn id="15639" xr3:uid="{389B27C7-E9C6-4589-A8E2-98AB2A2993C1}" name="Column15639"/>
    <tableColumn id="15640" xr3:uid="{97607B5E-B47A-4D36-9108-7EDDF2351916}" name="Column15640"/>
    <tableColumn id="15641" xr3:uid="{9BFAFCAB-09DC-44B8-93A5-C659AAF3ED6A}" name="Column15641"/>
    <tableColumn id="15642" xr3:uid="{B490D57F-AB5F-4C30-B29F-0A337AE1BBA7}" name="Column15642"/>
    <tableColumn id="15643" xr3:uid="{4797340C-27E3-4939-A4C1-F5F7437B30BB}" name="Column15643"/>
    <tableColumn id="15644" xr3:uid="{BE5CC1FF-9879-4FB4-8135-4CE1A746F4EC}" name="Column15644"/>
    <tableColumn id="15645" xr3:uid="{7908A261-C912-458F-9E4D-E99A7C67201A}" name="Column15645"/>
    <tableColumn id="15646" xr3:uid="{0F2E732E-9D4B-4955-B39A-453182EA62D9}" name="Column15646"/>
    <tableColumn id="15647" xr3:uid="{6E2EA5D2-8381-4CDF-8AA2-C6CAE7DFC370}" name="Column15647"/>
    <tableColumn id="15648" xr3:uid="{146D3B0F-DFD2-4A95-8084-04104D8BB8DB}" name="Column15648"/>
    <tableColumn id="15649" xr3:uid="{DD6FE0DF-859C-468F-BBAB-3606BF163F0B}" name="Column15649"/>
    <tableColumn id="15650" xr3:uid="{80F38C84-8BD2-4211-B9A4-F9650ECD4C69}" name="Column15650"/>
    <tableColumn id="15651" xr3:uid="{119EFDEC-D135-4E3C-BE3B-65E393E27DC3}" name="Column15651"/>
    <tableColumn id="15652" xr3:uid="{BF0D18CC-A374-4AC9-96E6-5C6580C07851}" name="Column15652"/>
    <tableColumn id="15653" xr3:uid="{0D232B7B-1574-44A9-93BB-221EAAC5B67C}" name="Column15653"/>
    <tableColumn id="15654" xr3:uid="{C57377C2-9AD0-4611-80F7-34E4C1028937}" name="Column15654"/>
    <tableColumn id="15655" xr3:uid="{C7BD0F00-9B77-4C65-BA0B-0B60790DACC7}" name="Column15655"/>
    <tableColumn id="15656" xr3:uid="{151352EB-10C8-4EAE-98BD-978FC16CE036}" name="Column15656"/>
    <tableColumn id="15657" xr3:uid="{1ED20AB0-07B5-47DC-A51C-69CD43572F93}" name="Column15657"/>
    <tableColumn id="15658" xr3:uid="{DC53336D-8E61-4FD6-84E2-742FFFEB70A2}" name="Column15658"/>
    <tableColumn id="15659" xr3:uid="{F069EA61-52BF-41EB-BB7D-A2F558C58010}" name="Column15659"/>
    <tableColumn id="15660" xr3:uid="{8C1F4EAF-68D8-4B1D-8842-C87EF4B26BA9}" name="Column15660"/>
    <tableColumn id="15661" xr3:uid="{D5325CD3-8BCC-48C4-A8EF-7435B71027C7}" name="Column15661"/>
    <tableColumn id="15662" xr3:uid="{24D6D1BE-D17A-4158-807C-6B2CC58D6748}" name="Column15662"/>
    <tableColumn id="15663" xr3:uid="{72FE1EAF-20C1-42AE-8852-FB11E03BD8EF}" name="Column15663"/>
    <tableColumn id="15664" xr3:uid="{C7B8D23F-8EB0-4489-9058-BAEA5964B165}" name="Column15664"/>
    <tableColumn id="15665" xr3:uid="{4567F8BB-0FE0-4274-9173-5FB524C741DA}" name="Column15665"/>
    <tableColumn id="15666" xr3:uid="{701B33EB-39A2-4415-B9CB-4B147CCFFA3B}" name="Column15666"/>
    <tableColumn id="15667" xr3:uid="{F638669C-4497-4241-8D31-F39D33D927C2}" name="Column15667"/>
    <tableColumn id="15668" xr3:uid="{04E4424E-C5FF-46E8-911A-53FD3EB612C2}" name="Column15668"/>
    <tableColumn id="15669" xr3:uid="{5B21BF55-B77F-4714-9463-79B12CC53219}" name="Column15669"/>
    <tableColumn id="15670" xr3:uid="{3364BAD8-03F5-4CC0-B13A-D8EACC97538B}" name="Column15670"/>
    <tableColumn id="15671" xr3:uid="{DA567C2C-5935-4DC7-96F6-B5AED3D1DFF8}" name="Column15671"/>
    <tableColumn id="15672" xr3:uid="{CCC951BF-F822-4993-AC7C-E70030749452}" name="Column15672"/>
    <tableColumn id="15673" xr3:uid="{A7D1A69D-117A-417F-9CA9-5DF569CDED5B}" name="Column15673"/>
    <tableColumn id="15674" xr3:uid="{B3B16FF5-027C-47D4-82D5-643977672EC2}" name="Column15674"/>
    <tableColumn id="15675" xr3:uid="{55692878-31CB-4A00-8A92-FF409A85F036}" name="Column15675"/>
    <tableColumn id="15676" xr3:uid="{B8D3E3F4-9804-4351-AD93-467911E1CAAB}" name="Column15676"/>
    <tableColumn id="15677" xr3:uid="{5AFD561E-CD90-410A-B7BD-46827FEF3BAD}" name="Column15677"/>
    <tableColumn id="15678" xr3:uid="{7A80D91A-C807-4B24-9861-E1590E6D19BE}" name="Column15678"/>
    <tableColumn id="15679" xr3:uid="{FCE9B97E-5C13-4C01-BF22-8154FFAA19EB}" name="Column15679"/>
    <tableColumn id="15680" xr3:uid="{6C5C14C4-7307-400A-A678-F5CB33375CD0}" name="Column15680"/>
    <tableColumn id="15681" xr3:uid="{F2A0FA11-9BD5-413B-90EC-F23FCC4EF1E8}" name="Column15681"/>
    <tableColumn id="15682" xr3:uid="{5A8C13CA-4970-4EB2-AA83-8F408074187E}" name="Column15682"/>
    <tableColumn id="15683" xr3:uid="{482D6614-DB83-4114-94A1-06617ACB671A}" name="Column15683"/>
    <tableColumn id="15684" xr3:uid="{9EED3505-B0E8-46A8-A1ED-95EBEB91EE08}" name="Column15684"/>
    <tableColumn id="15685" xr3:uid="{12004981-5F0C-4CC5-B7AD-BB13CBEF6377}" name="Column15685"/>
    <tableColumn id="15686" xr3:uid="{F1D96087-883F-4BFE-BF4E-E5BB0DB34307}" name="Column15686"/>
    <tableColumn id="15687" xr3:uid="{DDEDF7ED-6945-46F0-A080-E6B3DB98FF49}" name="Column15687"/>
    <tableColumn id="15688" xr3:uid="{AA2089A2-94E4-4040-9003-90E332069358}" name="Column15688"/>
    <tableColumn id="15689" xr3:uid="{1B4483D7-1620-40F1-9A2B-9F0C69C2B675}" name="Column15689"/>
    <tableColumn id="15690" xr3:uid="{795B2324-C1CD-43DC-BEA9-AD0206B3207B}" name="Column15690"/>
    <tableColumn id="15691" xr3:uid="{CD96717D-7260-40F2-9534-FAC0ED021254}" name="Column15691"/>
    <tableColumn id="15692" xr3:uid="{504F3ABB-66E6-446A-9224-29AA56F990BD}" name="Column15692"/>
    <tableColumn id="15693" xr3:uid="{01A4B2ED-855C-4BE5-8325-3DD20412C301}" name="Column15693"/>
    <tableColumn id="15694" xr3:uid="{8141A517-8BE5-49CF-A4C7-80B17FFF442F}" name="Column15694"/>
    <tableColumn id="15695" xr3:uid="{DA7F32AA-DBED-470C-A8E5-DE45E0B379BA}" name="Column15695"/>
    <tableColumn id="15696" xr3:uid="{3AF0AB40-9B55-4B85-A7EC-4D74D3DEEC86}" name="Column15696"/>
    <tableColumn id="15697" xr3:uid="{D56A95B7-E427-4FD0-9D43-4FEF2DEEA9B5}" name="Column15697"/>
    <tableColumn id="15698" xr3:uid="{3389DFFC-47E5-44B4-B241-77DED4906345}" name="Column15698"/>
    <tableColumn id="15699" xr3:uid="{F9BA5358-3AF0-46B9-940B-832BDEF6186B}" name="Column15699"/>
    <tableColumn id="15700" xr3:uid="{E59FCF01-0A3C-474D-BE10-D0D95F7581AB}" name="Column15700"/>
    <tableColumn id="15701" xr3:uid="{52B04DE1-B152-4538-97A2-EAF571D00816}" name="Column15701"/>
    <tableColumn id="15702" xr3:uid="{D1A0BE49-613B-45AB-92B5-52CF2FD2AEBE}" name="Column15702"/>
    <tableColumn id="15703" xr3:uid="{F5B4140E-1D3A-463F-A3B9-3D936B26CEAB}" name="Column15703"/>
    <tableColumn id="15704" xr3:uid="{D95EF889-26BE-4F4B-A92D-03BAB30FBB82}" name="Column15704"/>
    <tableColumn id="15705" xr3:uid="{4339F607-D16C-48E9-B960-5A077998D9FE}" name="Column15705"/>
    <tableColumn id="15706" xr3:uid="{5D7A97B8-E6CF-4DC0-B651-F48633D02683}" name="Column15706"/>
    <tableColumn id="15707" xr3:uid="{0CD18375-6774-4796-A44D-32042C0C2422}" name="Column15707"/>
    <tableColumn id="15708" xr3:uid="{E2FB3F21-A589-433D-85B5-9407B36FA0DB}" name="Column15708"/>
    <tableColumn id="15709" xr3:uid="{B8B2F511-B40D-435B-8387-1F1FEEB11F8B}" name="Column15709"/>
    <tableColumn id="15710" xr3:uid="{384B2505-C5F4-479C-8337-1FF00207A302}" name="Column15710"/>
    <tableColumn id="15711" xr3:uid="{E518DF27-1024-44F4-956D-F8AC1680C772}" name="Column15711"/>
    <tableColumn id="15712" xr3:uid="{79AFD86E-16CD-4E2A-881B-3F9379ECB830}" name="Column15712"/>
    <tableColumn id="15713" xr3:uid="{F11832B5-00D8-4119-9FDE-86E90BA88CF8}" name="Column15713"/>
    <tableColumn id="15714" xr3:uid="{BA46EDED-51C1-4D4E-8A13-7B16CA0AE632}" name="Column15714"/>
    <tableColumn id="15715" xr3:uid="{021FABB6-C4D9-4DCF-9371-E9564C023914}" name="Column15715"/>
    <tableColumn id="15716" xr3:uid="{094DF311-4A9D-4BCE-8285-57BEC1E18AE0}" name="Column15716"/>
    <tableColumn id="15717" xr3:uid="{19B5D38E-F2AC-48D2-A74E-48C6651941B3}" name="Column15717"/>
    <tableColumn id="15718" xr3:uid="{D955F438-D556-4680-A08F-3E74D0E30405}" name="Column15718"/>
    <tableColumn id="15719" xr3:uid="{5AD24CD5-6E3C-4AAF-8E14-5CBE4EAE74FD}" name="Column15719"/>
    <tableColumn id="15720" xr3:uid="{3F40CFB9-256D-4945-90C4-CCDEE400A5CE}" name="Column15720"/>
    <tableColumn id="15721" xr3:uid="{10228661-22AE-4A14-82C1-30764B351631}" name="Column15721"/>
    <tableColumn id="15722" xr3:uid="{0F01588B-FBE7-4690-8F11-FEB4B75E71C7}" name="Column15722"/>
    <tableColumn id="15723" xr3:uid="{ACBABF8E-E23C-4C31-BEE5-DA0D463ADB70}" name="Column15723"/>
    <tableColumn id="15724" xr3:uid="{C371DFBF-01E3-43DA-84CE-75EB102EEBB0}" name="Column15724"/>
    <tableColumn id="15725" xr3:uid="{5D223F9E-590E-4922-83BA-70AC69C8953F}" name="Column15725"/>
    <tableColumn id="15726" xr3:uid="{4FDF690D-F2B6-4CF7-80A8-C5DC6CA653CB}" name="Column15726"/>
    <tableColumn id="15727" xr3:uid="{AB4F9C20-D5AF-45E9-AE4E-C5385DC0DE8E}" name="Column15727"/>
    <tableColumn id="15728" xr3:uid="{54EFAE48-A199-4DBC-B624-58A691C8D98A}" name="Column15728"/>
    <tableColumn id="15729" xr3:uid="{AFF837CC-E22B-491A-A90B-0AF5D7DB0007}" name="Column15729"/>
    <tableColumn id="15730" xr3:uid="{842B9ECA-0A4E-4E38-A503-DC094BAE66FF}" name="Column15730"/>
    <tableColumn id="15731" xr3:uid="{0CBA8234-84C4-4CEE-B61A-5A3BEF0B8333}" name="Column15731"/>
    <tableColumn id="15732" xr3:uid="{28652469-8D6C-497A-9AAC-23CAB5424626}" name="Column15732"/>
    <tableColumn id="15733" xr3:uid="{B0DEF2B6-7635-410E-882F-DB2FB1067C9E}" name="Column15733"/>
    <tableColumn id="15734" xr3:uid="{3180B4CB-8602-4AC7-9197-789AFCAE142E}" name="Column15734"/>
    <tableColumn id="15735" xr3:uid="{396F7EDA-00C8-4CA1-8C5E-A03C26ABDC9E}" name="Column15735"/>
    <tableColumn id="15736" xr3:uid="{A2853DC4-3E47-4BC6-B06C-91C416F4AF18}" name="Column15736"/>
    <tableColumn id="15737" xr3:uid="{135E856F-E254-41AC-BC74-77FAEFAE7295}" name="Column15737"/>
    <tableColumn id="15738" xr3:uid="{852DD74A-4F04-4890-8847-774BB359FEFD}" name="Column15738"/>
    <tableColumn id="15739" xr3:uid="{6C054AF2-AF00-40AB-BA64-04B79C713661}" name="Column15739"/>
    <tableColumn id="15740" xr3:uid="{597347B8-2279-49A3-B5AA-F3C535EEABD5}" name="Column15740"/>
    <tableColumn id="15741" xr3:uid="{7B5E9634-B2EF-48D5-ACD6-DDAE1D36CA09}" name="Column15741"/>
    <tableColumn id="15742" xr3:uid="{DA0981A8-CCC1-429B-9C45-9FBD7B8576D5}" name="Column15742"/>
    <tableColumn id="15743" xr3:uid="{99F11D5E-359F-4FF7-9A97-C772F7792AC1}" name="Column15743"/>
    <tableColumn id="15744" xr3:uid="{233AD7FB-90CB-4895-8B74-80E8804EDDAC}" name="Column15744"/>
    <tableColumn id="15745" xr3:uid="{F56EE74C-9642-4CDB-AFE0-BDD76F12CB6D}" name="Column15745"/>
    <tableColumn id="15746" xr3:uid="{BDC3AD5F-A340-43AE-82AD-558D741E879F}" name="Column15746"/>
    <tableColumn id="15747" xr3:uid="{81F30C32-73E3-4043-A8C2-B46FF3852374}" name="Column15747"/>
    <tableColumn id="15748" xr3:uid="{1A41B344-A747-4BEE-942A-EDADB82868A2}" name="Column15748"/>
    <tableColumn id="15749" xr3:uid="{4D0B9428-BA17-475F-B223-E00339FD80D6}" name="Column15749"/>
    <tableColumn id="15750" xr3:uid="{C63BF426-F53C-432E-9936-EFAC7B8E136D}" name="Column15750"/>
    <tableColumn id="15751" xr3:uid="{472B422D-6D4C-4428-825B-BD89B4A6DE60}" name="Column15751"/>
    <tableColumn id="15752" xr3:uid="{63D43EC6-F8CB-477F-A81E-D8BD3B0336CC}" name="Column15752"/>
    <tableColumn id="15753" xr3:uid="{CEE511D3-AFCD-4A35-9D57-9FA869A7616E}" name="Column15753"/>
    <tableColumn id="15754" xr3:uid="{F5DE53B8-EF21-4D63-B068-A33F4C3DE458}" name="Column15754"/>
    <tableColumn id="15755" xr3:uid="{3C49E44D-9C21-4FE6-84D9-0F468FFE1DE5}" name="Column15755"/>
    <tableColumn id="15756" xr3:uid="{8F69A330-A6D4-4ECC-8972-C632BC586052}" name="Column15756"/>
    <tableColumn id="15757" xr3:uid="{69ED9FEF-C81F-485F-9B39-12A4B30AC212}" name="Column15757"/>
    <tableColumn id="15758" xr3:uid="{B54DC9F4-812E-46C8-85D3-8393359BC10D}" name="Column15758"/>
    <tableColumn id="15759" xr3:uid="{48EC042C-022D-4324-A4AE-1AFA331ACBBD}" name="Column15759"/>
    <tableColumn id="15760" xr3:uid="{630F6347-CA90-4434-AAB3-EEA3B59394BA}" name="Column15760"/>
    <tableColumn id="15761" xr3:uid="{EC0CA175-6A6B-4626-ABEB-F0A514577C4F}" name="Column15761"/>
    <tableColumn id="15762" xr3:uid="{353487EC-16AE-4E3C-B8EF-AC3BEB874318}" name="Column15762"/>
    <tableColumn id="15763" xr3:uid="{29DEEAD6-8172-400A-8FCE-371E4DFBB970}" name="Column15763"/>
    <tableColumn id="15764" xr3:uid="{51DA4F3C-C771-4C26-833D-A408CB341600}" name="Column15764"/>
    <tableColumn id="15765" xr3:uid="{0A2577F3-0198-4EF2-8F01-7FF6771CEDBC}" name="Column15765"/>
    <tableColumn id="15766" xr3:uid="{0D287AC1-4BDE-41C8-A667-FE1F97DB6EEB}" name="Column15766"/>
    <tableColumn id="15767" xr3:uid="{F0F03E45-0D83-49A7-A33A-BA2A19535539}" name="Column15767"/>
    <tableColumn id="15768" xr3:uid="{37FC9E48-65B5-47EB-A1C1-9C76926C1799}" name="Column15768"/>
    <tableColumn id="15769" xr3:uid="{5E7B4BFC-EEAC-43A0-B21C-B3461F7776D3}" name="Column15769"/>
    <tableColumn id="15770" xr3:uid="{2DAB69D7-D502-4361-AE41-35EAC9B0DFE8}" name="Column15770"/>
    <tableColumn id="15771" xr3:uid="{2AF83D36-76BD-4D04-8EC4-8B01EC125924}" name="Column15771"/>
    <tableColumn id="15772" xr3:uid="{07BA33D2-31AA-49AF-8EB7-A3F2C0298936}" name="Column15772"/>
    <tableColumn id="15773" xr3:uid="{5A62ACDF-07CD-4A90-929D-0AC0B81AC30A}" name="Column15773"/>
    <tableColumn id="15774" xr3:uid="{07A0E68E-8201-442F-BEFA-64AB3561EE45}" name="Column15774"/>
    <tableColumn id="15775" xr3:uid="{2816EF39-E57B-48B4-841D-6695E5EB421F}" name="Column15775"/>
    <tableColumn id="15776" xr3:uid="{B825FE1D-B416-41D3-83A2-D5A441A18EB7}" name="Column15776"/>
    <tableColumn id="15777" xr3:uid="{57D87E0E-327B-4099-852B-7031EBD049EE}" name="Column15777"/>
    <tableColumn id="15778" xr3:uid="{214B3FE3-A925-424F-9459-383603423797}" name="Column15778"/>
    <tableColumn id="15779" xr3:uid="{EE29B165-2195-417D-B527-0F61DF1866EF}" name="Column15779"/>
    <tableColumn id="15780" xr3:uid="{7902C28F-C71E-43D5-B893-37845E237AB8}" name="Column15780"/>
    <tableColumn id="15781" xr3:uid="{39B82CB8-37E9-4C1D-AEF4-8C4B0930FE57}" name="Column15781"/>
    <tableColumn id="15782" xr3:uid="{F266E2D9-505F-4B77-9A8A-0717F523FA30}" name="Column15782"/>
    <tableColumn id="15783" xr3:uid="{E34D8991-1308-49A7-8E45-4A83384FC1FB}" name="Column15783"/>
    <tableColumn id="15784" xr3:uid="{CC3ED949-008A-4DA0-A9A3-3B3B4FD9E592}" name="Column15784"/>
    <tableColumn id="15785" xr3:uid="{8BD5E68C-990D-452B-8F1D-2C17538CF35C}" name="Column15785"/>
    <tableColumn id="15786" xr3:uid="{7A75E68F-5ADE-42D6-9FF2-FE602DDE6BAA}" name="Column15786"/>
    <tableColumn id="15787" xr3:uid="{F3E08EA2-FDF9-4D71-A878-F66FE0243B6A}" name="Column15787"/>
    <tableColumn id="15788" xr3:uid="{A67AA0C3-B941-45B2-AA85-8ADD5DD27098}" name="Column15788"/>
    <tableColumn id="15789" xr3:uid="{4CF5683C-7840-4ABE-A173-79942C113386}" name="Column15789"/>
    <tableColumn id="15790" xr3:uid="{C8A72FD7-0F31-417A-A872-F5AE65A913B8}" name="Column15790"/>
    <tableColumn id="15791" xr3:uid="{32728262-C25B-44EE-9A6B-E18FBB0CB37B}" name="Column15791"/>
    <tableColumn id="15792" xr3:uid="{AFC67701-3C12-4ABF-A8B4-6C7B27F4E968}" name="Column15792"/>
    <tableColumn id="15793" xr3:uid="{0D3E1FB7-96AA-47A6-B116-EA64815BA876}" name="Column15793"/>
    <tableColumn id="15794" xr3:uid="{1602B27E-047E-41B1-BE72-C256D962B78D}" name="Column15794"/>
    <tableColumn id="15795" xr3:uid="{1754EA6B-D3DE-42B1-A092-D5C29864998F}" name="Column15795"/>
    <tableColumn id="15796" xr3:uid="{D21FC90D-96BC-4798-9474-500FB191B1BA}" name="Column15796"/>
    <tableColumn id="15797" xr3:uid="{956FFB5C-AEBB-4DDA-961B-802202D3723B}" name="Column15797"/>
    <tableColumn id="15798" xr3:uid="{487B09E1-C4DE-46B2-AE5B-6595DF68B562}" name="Column15798"/>
    <tableColumn id="15799" xr3:uid="{804CC9F7-4218-4335-BAF9-08EA06A931B0}" name="Column15799"/>
    <tableColumn id="15800" xr3:uid="{1A53AEB1-59F2-4E0D-B491-D145FEEC3352}" name="Column15800"/>
    <tableColumn id="15801" xr3:uid="{E99F31DB-E803-4BC7-B96D-114EFFEA9F36}" name="Column15801"/>
    <tableColumn id="15802" xr3:uid="{D712C3CE-3432-407A-B2F8-708D435DBE8D}" name="Column15802"/>
    <tableColumn id="15803" xr3:uid="{BCFB2FAB-D19B-4DF5-A171-540187EB1D67}" name="Column15803"/>
    <tableColumn id="15804" xr3:uid="{26B8AB25-3E66-4AB3-A04E-021369C28B7D}" name="Column15804"/>
    <tableColumn id="15805" xr3:uid="{D4BC17B9-37EC-4DA3-92AA-7DEDDE5CD4DC}" name="Column15805"/>
    <tableColumn id="15806" xr3:uid="{9FECA591-5419-49B2-89D5-D6DC55619FA4}" name="Column15806"/>
    <tableColumn id="15807" xr3:uid="{3862C252-3337-4D7D-8483-9E0960E56F7C}" name="Column15807"/>
    <tableColumn id="15808" xr3:uid="{4365430B-A6B3-461A-8EE0-773CA14A90E6}" name="Column15808"/>
    <tableColumn id="15809" xr3:uid="{26B089B9-F72A-437A-9911-C3CEB24E68A1}" name="Column15809"/>
    <tableColumn id="15810" xr3:uid="{5A284B64-8324-4F0E-9702-92F81CB5BB97}" name="Column15810"/>
    <tableColumn id="15811" xr3:uid="{4AF0850B-2994-442A-B808-86EA8EDEED44}" name="Column15811"/>
    <tableColumn id="15812" xr3:uid="{1AB7D48A-F1E7-432D-B7CA-62755801B35C}" name="Column15812"/>
    <tableColumn id="15813" xr3:uid="{371E4296-DE68-459A-A68D-05C871B129B8}" name="Column15813"/>
    <tableColumn id="15814" xr3:uid="{9EF3815F-DF35-4AFA-A619-4DB634671B96}" name="Column15814"/>
    <tableColumn id="15815" xr3:uid="{454B35F1-AFE5-4D28-A803-D9EE8F460E18}" name="Column15815"/>
    <tableColumn id="15816" xr3:uid="{6306D5FA-0053-49E3-89EF-2FD21438A796}" name="Column15816"/>
    <tableColumn id="15817" xr3:uid="{861D6AAC-C06A-4D9C-B4EB-AC1000F45F17}" name="Column15817"/>
    <tableColumn id="15818" xr3:uid="{D3C5F16C-7A43-46F7-BB5C-62B583AD542D}" name="Column15818"/>
    <tableColumn id="15819" xr3:uid="{7D0F7F31-8BCC-4E8A-92B0-CFC722500939}" name="Column15819"/>
    <tableColumn id="15820" xr3:uid="{5926AF32-EC26-4C48-94F1-B07A31A85347}" name="Column15820"/>
    <tableColumn id="15821" xr3:uid="{6EB4CC4E-FF72-4B79-A9B3-5E078091199C}" name="Column15821"/>
    <tableColumn id="15822" xr3:uid="{1AC52D95-93A1-4D19-BB54-893CD26FEAEF}" name="Column15822"/>
    <tableColumn id="15823" xr3:uid="{8F2297BA-65BD-40B4-AA12-11EF7F53141A}" name="Column15823"/>
    <tableColumn id="15824" xr3:uid="{34B3D369-D3D4-4E03-8937-CB997683C5EF}" name="Column15824"/>
    <tableColumn id="15825" xr3:uid="{5DBE7D46-E147-4CEC-9C05-D4093A95D65D}" name="Column15825"/>
    <tableColumn id="15826" xr3:uid="{851C0733-A950-4777-9822-349C19452FE1}" name="Column15826"/>
    <tableColumn id="15827" xr3:uid="{172FE6A2-B6CD-426F-AB71-F75D6C99B7C8}" name="Column15827"/>
    <tableColumn id="15828" xr3:uid="{1FF330CA-254B-4467-A04C-77B1A35B68C7}" name="Column15828"/>
    <tableColumn id="15829" xr3:uid="{F64CB229-A923-45E9-90D4-346A4AC29D4C}" name="Column15829"/>
    <tableColumn id="15830" xr3:uid="{B1C74A0A-64FA-4386-8D0E-B0EC04A924D1}" name="Column15830"/>
    <tableColumn id="15831" xr3:uid="{CABF5208-3DCC-46D4-B53A-621415E97754}" name="Column15831"/>
    <tableColumn id="15832" xr3:uid="{25252546-0985-44A0-9D9B-0137CB200778}" name="Column15832"/>
    <tableColumn id="15833" xr3:uid="{A4D9163E-57C0-4AED-97C7-45B8FC5D955C}" name="Column15833"/>
    <tableColumn id="15834" xr3:uid="{D135FD5F-03FE-4C33-BEEC-D92FE181E794}" name="Column15834"/>
    <tableColumn id="15835" xr3:uid="{50FA1FF0-8238-4325-A4B1-84910B6E60CE}" name="Column15835"/>
    <tableColumn id="15836" xr3:uid="{9ED8CF36-326A-4512-94CC-9DF3F0A29229}" name="Column15836"/>
    <tableColumn id="15837" xr3:uid="{3F2A71D5-3003-4610-B170-C48B6896D51F}" name="Column15837"/>
    <tableColumn id="15838" xr3:uid="{3E290908-9780-453E-9A86-44DE2AB3BE64}" name="Column15838"/>
    <tableColumn id="15839" xr3:uid="{972A9EE9-A522-42BE-AA45-8C5FBD8DEC02}" name="Column15839"/>
    <tableColumn id="15840" xr3:uid="{0576056B-71BE-435D-9EED-2E3753B91D38}" name="Column15840"/>
    <tableColumn id="15841" xr3:uid="{B1B41DC5-7D4D-46CD-8FE7-F818CB607D6E}" name="Column15841"/>
    <tableColumn id="15842" xr3:uid="{3A406EAC-6B7F-4E3C-993D-F867B6DA902A}" name="Column15842"/>
    <tableColumn id="15843" xr3:uid="{A9360F90-DE1D-41C1-91E7-1E832C79F431}" name="Column15843"/>
    <tableColumn id="15844" xr3:uid="{B91EEEBC-CA71-4CB2-8058-171B58A0E4BE}" name="Column15844"/>
    <tableColumn id="15845" xr3:uid="{C132126A-9919-40BF-9A56-BDE107216D26}" name="Column15845"/>
    <tableColumn id="15846" xr3:uid="{C916937B-DB9A-4E39-B0E9-F6B08D0C31C9}" name="Column15846"/>
    <tableColumn id="15847" xr3:uid="{C2A3F021-83B7-465A-9CD9-CCA062E5C5F6}" name="Column15847"/>
    <tableColumn id="15848" xr3:uid="{9B54106C-A9E3-4F91-8431-E068F3EE74A1}" name="Column15848"/>
    <tableColumn id="15849" xr3:uid="{D42121DE-9080-4DD3-9132-1CB82CF60569}" name="Column15849"/>
    <tableColumn id="15850" xr3:uid="{1EF0F283-DF85-4B32-8EA9-07B3D0FD2C6A}" name="Column15850"/>
    <tableColumn id="15851" xr3:uid="{15CE19E4-9D84-4237-B6E9-EE64D7D33E9D}" name="Column15851"/>
    <tableColumn id="15852" xr3:uid="{F44B0726-7982-4747-A676-0B78BBC65E3B}" name="Column15852"/>
    <tableColumn id="15853" xr3:uid="{F7E200D2-0A9D-43B4-BEA5-2A5CA40B981D}" name="Column15853"/>
    <tableColumn id="15854" xr3:uid="{891768EE-C421-4D36-945A-6D3E4783FAD0}" name="Column15854"/>
    <tableColumn id="15855" xr3:uid="{B75938C9-E174-4350-BFB6-2A76DF751BAF}" name="Column15855"/>
    <tableColumn id="15856" xr3:uid="{3C550F02-B164-4617-B1C2-28E0537022F5}" name="Column15856"/>
    <tableColumn id="15857" xr3:uid="{0FA82260-8BC0-4488-8DE8-71C59935C79B}" name="Column15857"/>
    <tableColumn id="15858" xr3:uid="{D8F1836E-749B-44D3-A45B-5014B6DE22EA}" name="Column15858"/>
    <tableColumn id="15859" xr3:uid="{4EF7E2CC-86CF-444A-81DF-90DC60467A7A}" name="Column15859"/>
    <tableColumn id="15860" xr3:uid="{FF6BE47D-66BC-4CC1-945F-D2E5CB06D43A}" name="Column15860"/>
    <tableColumn id="15861" xr3:uid="{18DCDC5D-450D-43C8-AEC0-7B9075497238}" name="Column15861"/>
    <tableColumn id="15862" xr3:uid="{DE439FB9-6435-4C82-A1D5-99A09557D334}" name="Column15862"/>
    <tableColumn id="15863" xr3:uid="{9D817780-1AB8-4E61-8202-2B36CD7B3E7C}" name="Column15863"/>
    <tableColumn id="15864" xr3:uid="{CFCC2FA3-4001-4C3F-8B83-80043E127017}" name="Column15864"/>
    <tableColumn id="15865" xr3:uid="{2FEF3288-7F5B-40FF-9393-648BF7593CB6}" name="Column15865"/>
    <tableColumn id="15866" xr3:uid="{D682613D-C872-43D4-9E4F-19409E71B03B}" name="Column15866"/>
    <tableColumn id="15867" xr3:uid="{214B368C-7609-4E44-AC88-C50A8CF8FA5B}" name="Column15867"/>
    <tableColumn id="15868" xr3:uid="{00D85D9E-B983-4448-93AD-20A0312AEE3E}" name="Column15868"/>
    <tableColumn id="15869" xr3:uid="{F0CFB57E-7147-4221-94E8-05794CF741B0}" name="Column15869"/>
    <tableColumn id="15870" xr3:uid="{1B0CBC01-B326-4AE4-A1A4-635D9BC71D73}" name="Column15870"/>
    <tableColumn id="15871" xr3:uid="{3CB29429-F35E-4B8B-B3B2-60E6C5B5EE62}" name="Column15871"/>
    <tableColumn id="15872" xr3:uid="{AFFF09B9-F61A-4699-9314-4C56CF6945DF}" name="Column15872"/>
    <tableColumn id="15873" xr3:uid="{3ACAFE26-1ED6-44C8-A661-0605092F1405}" name="Column15873"/>
    <tableColumn id="15874" xr3:uid="{8EB1ABAA-3430-4BF8-9CB7-B082BF58A6CD}" name="Column15874"/>
    <tableColumn id="15875" xr3:uid="{9F783B38-DC3B-4FCA-A5B0-5CC081F6E5CC}" name="Column15875"/>
    <tableColumn id="15876" xr3:uid="{74CEA25B-DCE1-48B5-B43A-3640EC110033}" name="Column15876"/>
    <tableColumn id="15877" xr3:uid="{3B373B46-4A7F-4A4B-91D7-45B0C17B7F26}" name="Column15877"/>
    <tableColumn id="15878" xr3:uid="{1DF99DA3-256A-4A17-8A85-7A16910020F8}" name="Column15878"/>
    <tableColumn id="15879" xr3:uid="{1582CA3F-7B4B-4627-8032-2FDB2A66EA71}" name="Column15879"/>
    <tableColumn id="15880" xr3:uid="{6731A479-531B-4CCB-9749-9EE343306417}" name="Column15880"/>
    <tableColumn id="15881" xr3:uid="{F80FE1AE-D7F2-4CFA-84E1-594161EAD200}" name="Column15881"/>
    <tableColumn id="15882" xr3:uid="{110C7A22-177E-4064-9223-33268D237759}" name="Column15882"/>
    <tableColumn id="15883" xr3:uid="{51433EEC-BC9F-4E16-9C77-C0052E612C90}" name="Column15883"/>
    <tableColumn id="15884" xr3:uid="{8154986A-566F-4784-958C-FDFE46C92B34}" name="Column15884"/>
    <tableColumn id="15885" xr3:uid="{8B4E2ABC-00B3-4A4D-BD9C-59EEB5689B73}" name="Column15885"/>
    <tableColumn id="15886" xr3:uid="{E9AFB247-E288-4024-A43B-86320CA7D0CE}" name="Column15886"/>
    <tableColumn id="15887" xr3:uid="{7326FE77-C559-475C-8857-AD7D4A57980B}" name="Column15887"/>
    <tableColumn id="15888" xr3:uid="{0632E730-138A-4E78-9BED-888AF78B02B4}" name="Column15888"/>
    <tableColumn id="15889" xr3:uid="{0A0BF91A-E1C4-4AB7-A883-C97371A44784}" name="Column15889"/>
    <tableColumn id="15890" xr3:uid="{96E7D687-95D0-47CF-9ABB-A6625D2A9A25}" name="Column15890"/>
    <tableColumn id="15891" xr3:uid="{2F2C6E18-84D9-4952-8DCC-018C9E3F306D}" name="Column15891"/>
    <tableColumn id="15892" xr3:uid="{38307A50-6FCD-4B00-9A96-141F0CBAC325}" name="Column15892"/>
    <tableColumn id="15893" xr3:uid="{77A05AD3-EBDD-4474-A601-8FAB34EE6930}" name="Column15893"/>
    <tableColumn id="15894" xr3:uid="{BEC23D87-CB07-45AD-89B6-675792490AA8}" name="Column15894"/>
    <tableColumn id="15895" xr3:uid="{0B41211F-6954-422E-81C1-AA0C7C4E58ED}" name="Column15895"/>
    <tableColumn id="15896" xr3:uid="{0DD8BA14-AF15-458A-B935-4F107EFEAC15}" name="Column15896"/>
    <tableColumn id="15897" xr3:uid="{1212EB75-5CA5-436F-BB7C-2AF2A91C1FC3}" name="Column15897"/>
    <tableColumn id="15898" xr3:uid="{B66FA977-302A-495E-9F7E-444D013E2639}" name="Column15898"/>
    <tableColumn id="15899" xr3:uid="{549BE70B-CDD2-444B-831A-C284E38968B8}" name="Column15899"/>
    <tableColumn id="15900" xr3:uid="{453EDEB0-923D-4F28-93EA-2ADAB9E846BC}" name="Column15900"/>
    <tableColumn id="15901" xr3:uid="{42495588-35F5-429A-89D4-D0C559E04B6A}" name="Column15901"/>
    <tableColumn id="15902" xr3:uid="{BB57F1B7-3AD1-4A82-9E1B-389E6FEC2EB0}" name="Column15902"/>
    <tableColumn id="15903" xr3:uid="{FA7BC142-56B5-4AC7-862D-3935176740E5}" name="Column15903"/>
    <tableColumn id="15904" xr3:uid="{644B442D-A135-4FCE-A24C-EB0A904C0227}" name="Column15904"/>
    <tableColumn id="15905" xr3:uid="{58231E43-CE26-4B7F-BAD6-BE7915734798}" name="Column15905"/>
    <tableColumn id="15906" xr3:uid="{B7FEAE01-6348-4185-9BB4-F58D813B3D5E}" name="Column15906"/>
    <tableColumn id="15907" xr3:uid="{0083910B-ACB9-40A0-A20E-0A4650AC357A}" name="Column15907"/>
    <tableColumn id="15908" xr3:uid="{F7FE614E-1905-4876-832C-4E5351BCE33B}" name="Column15908"/>
    <tableColumn id="15909" xr3:uid="{2F558C8A-DF9E-4059-8528-F7444248221C}" name="Column15909"/>
    <tableColumn id="15910" xr3:uid="{62E09333-47A5-478E-BF35-FB4FC3DA27EF}" name="Column15910"/>
    <tableColumn id="15911" xr3:uid="{7172C655-89A1-425B-A2C0-F48D8A697956}" name="Column15911"/>
    <tableColumn id="15912" xr3:uid="{6CE9A71F-6C0F-49BB-B6D9-C1199CEB27AF}" name="Column15912"/>
    <tableColumn id="15913" xr3:uid="{7BE1B399-22B2-472A-9867-1830B9B06028}" name="Column15913"/>
    <tableColumn id="15914" xr3:uid="{DA990401-331D-4CA9-87EA-5E86F14F95A7}" name="Column15914"/>
    <tableColumn id="15915" xr3:uid="{823E5064-B428-41A9-BF69-DBC70B2B686D}" name="Column15915"/>
    <tableColumn id="15916" xr3:uid="{1D0ECE5B-CF4D-4A06-B20E-52B5B8681E55}" name="Column15916"/>
    <tableColumn id="15917" xr3:uid="{67064532-06CC-4B66-B0C5-34B6658C1B63}" name="Column15917"/>
    <tableColumn id="15918" xr3:uid="{FE9C336A-22CE-4C02-8F51-6D5CCAB4E3ED}" name="Column15918"/>
    <tableColumn id="15919" xr3:uid="{93EE8DF0-3F9C-4BEB-BF04-07BF4C990F28}" name="Column15919"/>
    <tableColumn id="15920" xr3:uid="{75711F7C-01E9-47C0-AB7E-82289E2257C8}" name="Column15920"/>
    <tableColumn id="15921" xr3:uid="{1A411C23-D923-47DA-9464-CA67B4FDE719}" name="Column15921"/>
    <tableColumn id="15922" xr3:uid="{96FF2EB7-0C79-4325-BBB8-B628E8198BE8}" name="Column15922"/>
    <tableColumn id="15923" xr3:uid="{D4002FF9-05DD-4B7B-9AC4-DCC3B9A9C7EE}" name="Column15923"/>
    <tableColumn id="15924" xr3:uid="{E862DE98-120F-47C2-98D0-EACFF418F308}" name="Column15924"/>
    <tableColumn id="15925" xr3:uid="{7F08B697-075A-422A-8E6D-141F99FDDA24}" name="Column15925"/>
    <tableColumn id="15926" xr3:uid="{F98C862D-BD66-4832-840E-FA6BB2C615A3}" name="Column15926"/>
    <tableColumn id="15927" xr3:uid="{5FE8AB13-38AF-4F57-A8FF-6AFD25001CBB}" name="Column15927"/>
    <tableColumn id="15928" xr3:uid="{1781C2AF-EBE9-4CCB-BC81-F9FF5F296095}" name="Column15928"/>
    <tableColumn id="15929" xr3:uid="{3B1108A6-9292-4996-AA49-F07ECE58C947}" name="Column15929"/>
    <tableColumn id="15930" xr3:uid="{F9D77CB3-8FE2-4A84-B479-6E2E564D8261}" name="Column15930"/>
    <tableColumn id="15931" xr3:uid="{FCDCBAE4-8BC9-41A8-924B-C10381C50948}" name="Column15931"/>
    <tableColumn id="15932" xr3:uid="{A4ED98C7-A123-4C7F-99FC-D65B7AF6BB0F}" name="Column15932"/>
    <tableColumn id="15933" xr3:uid="{566E4CAF-D836-4A97-8B89-9040BC5F44BE}" name="Column15933"/>
    <tableColumn id="15934" xr3:uid="{40D9EDF8-6A0A-4DB9-8426-B8ED887834A6}" name="Column15934"/>
    <tableColumn id="15935" xr3:uid="{F19E4A92-841F-430A-9C93-52A903DC5FD1}" name="Column15935"/>
    <tableColumn id="15936" xr3:uid="{4B2F68FB-14AB-4BB9-BD6F-F12A6D250959}" name="Column15936"/>
    <tableColumn id="15937" xr3:uid="{9E309251-5B03-4010-8C07-B3E3CD76C222}" name="Column15937"/>
    <tableColumn id="15938" xr3:uid="{B422FC86-5A11-48C3-9316-7FC66FF7E038}" name="Column15938"/>
    <tableColumn id="15939" xr3:uid="{73576565-D7A9-4838-A839-EB233EBD84B7}" name="Column15939"/>
    <tableColumn id="15940" xr3:uid="{D15BA24D-44A1-4E24-91A9-3022E40A0241}" name="Column15940"/>
    <tableColumn id="15941" xr3:uid="{838E0E04-5D9B-45EF-BAF6-CCB6EB07F57D}" name="Column15941"/>
    <tableColumn id="15942" xr3:uid="{6A7D4DF3-17AA-4432-92E1-645FA8F97C0F}" name="Column15942"/>
    <tableColumn id="15943" xr3:uid="{EF6757BC-2291-4B7B-8C12-3A825C5926EC}" name="Column15943"/>
    <tableColumn id="15944" xr3:uid="{C73B7E1F-F2E2-4CBE-91EF-1F911056AE48}" name="Column15944"/>
    <tableColumn id="15945" xr3:uid="{C3BEF492-A5B0-49D3-9FE6-E4BDBCD44FB6}" name="Column15945"/>
    <tableColumn id="15946" xr3:uid="{1971B246-DC71-4ABE-859C-A7A49E09F70F}" name="Column15946"/>
    <tableColumn id="15947" xr3:uid="{3E5AF301-E15E-449D-93ED-ADBB264DDEF2}" name="Column15947"/>
    <tableColumn id="15948" xr3:uid="{8C218A49-5E0D-4147-A6AF-0747EB6F418E}" name="Column15948"/>
    <tableColumn id="15949" xr3:uid="{CEFCE32C-B715-4DAB-B237-A3891257EDF6}" name="Column15949"/>
    <tableColumn id="15950" xr3:uid="{370095F4-2FE5-4B8A-B1F3-5BC8DAC5A7D2}" name="Column15950"/>
    <tableColumn id="15951" xr3:uid="{508310A0-9D82-4865-A059-D1394786D810}" name="Column15951"/>
    <tableColumn id="15952" xr3:uid="{8D9B5CA2-E1FE-4457-A91F-8747D5A50419}" name="Column15952"/>
    <tableColumn id="15953" xr3:uid="{5D3CE35E-A549-4015-AAE9-E1C2F51D2251}" name="Column15953"/>
    <tableColumn id="15954" xr3:uid="{A8D96C46-B208-4739-80B8-4B5DF0C8DD19}" name="Column15954"/>
    <tableColumn id="15955" xr3:uid="{345DDF76-5167-4F85-9577-0DC29D7071D6}" name="Column15955"/>
    <tableColumn id="15956" xr3:uid="{AA63B1EB-9C49-478B-8366-1B9E7DF721AD}" name="Column15956"/>
    <tableColumn id="15957" xr3:uid="{1A43DF0C-FDC1-4D43-96B5-8355D67CCF50}" name="Column15957"/>
    <tableColumn id="15958" xr3:uid="{D64CA22F-D45F-479B-856A-A38F1133C9B0}" name="Column15958"/>
    <tableColumn id="15959" xr3:uid="{44DDD1BC-3D2B-4346-B500-99334EA752A8}" name="Column15959"/>
    <tableColumn id="15960" xr3:uid="{A75F5877-6610-4115-8E6C-C6379A42ACFF}" name="Column15960"/>
    <tableColumn id="15961" xr3:uid="{4EE391D0-4114-468D-92B1-10CF82151007}" name="Column15961"/>
    <tableColumn id="15962" xr3:uid="{719F1E59-9E50-4909-B145-F2CBEEC629AD}" name="Column15962"/>
    <tableColumn id="15963" xr3:uid="{DF096A83-8B00-4457-95F2-8C39D491E78F}" name="Column15963"/>
    <tableColumn id="15964" xr3:uid="{BE0C550A-A363-4DC0-AE76-F0BC71759825}" name="Column15964"/>
    <tableColumn id="15965" xr3:uid="{E9AE0E13-DA16-4F59-BB67-01850F3644E1}" name="Column15965"/>
    <tableColumn id="15966" xr3:uid="{E0EE3783-D236-4A58-80CC-FBA9E1DEC852}" name="Column15966"/>
    <tableColumn id="15967" xr3:uid="{BA7E4001-570D-4E7D-8110-A2DA2F356556}" name="Column15967"/>
    <tableColumn id="15968" xr3:uid="{FD5ED94A-2370-4F61-BDD2-EF4D5CE7A090}" name="Column15968"/>
    <tableColumn id="15969" xr3:uid="{7CC5B65A-D694-4501-8D94-8C5094B4ECA1}" name="Column15969"/>
    <tableColumn id="15970" xr3:uid="{48E62C7F-AC02-4D66-8D8D-7893AE30F379}" name="Column15970"/>
    <tableColumn id="15971" xr3:uid="{A4076A86-D62C-4129-9959-F185D5D3D2EA}" name="Column15971"/>
    <tableColumn id="15972" xr3:uid="{FC6FC14B-68BF-4958-8A1C-A09B16671B3E}" name="Column15972"/>
    <tableColumn id="15973" xr3:uid="{CE1042FC-0B76-4315-84F4-4CB6BEF80FDD}" name="Column15973"/>
    <tableColumn id="15974" xr3:uid="{E00DB6E5-59AC-41DC-B379-E74B8E053BC9}" name="Column15974"/>
    <tableColumn id="15975" xr3:uid="{8C213B8C-F802-4541-856C-BB97B6233636}" name="Column15975"/>
    <tableColumn id="15976" xr3:uid="{ACAED336-DEB9-448B-8388-9A67FD3FBB48}" name="Column15976"/>
    <tableColumn id="15977" xr3:uid="{B3CD53DB-900C-4895-BCDF-A6A01D99A65A}" name="Column15977"/>
    <tableColumn id="15978" xr3:uid="{E67A82B3-E67D-4A8B-AB25-5C7B56F0D75A}" name="Column15978"/>
    <tableColumn id="15979" xr3:uid="{B4285DDE-42FB-45FD-8CD9-A6BD43F44E7C}" name="Column15979"/>
    <tableColumn id="15980" xr3:uid="{5AE80758-CBD9-4418-AA34-D90E809B8B84}" name="Column15980"/>
    <tableColumn id="15981" xr3:uid="{DEA3123F-D26F-4863-9BB4-FEDAA89C03BC}" name="Column15981"/>
    <tableColumn id="15982" xr3:uid="{8DEE7836-701F-4A4A-B817-DAF20EBE6321}" name="Column15982"/>
    <tableColumn id="15983" xr3:uid="{02D9F4AF-213A-4FD0-9617-5969C904798B}" name="Column15983"/>
    <tableColumn id="15984" xr3:uid="{9DC7BFC5-6071-4C20-9C9D-49C844B77320}" name="Column15984"/>
    <tableColumn id="15985" xr3:uid="{7FB0473C-AC12-4495-A4D2-A29456326507}" name="Column15985"/>
    <tableColumn id="15986" xr3:uid="{85964626-6186-470B-AA32-A2445D240B2A}" name="Column15986"/>
    <tableColumn id="15987" xr3:uid="{5CF734CD-176C-4739-BDFB-C032E6D337E1}" name="Column15987"/>
    <tableColumn id="15988" xr3:uid="{D48AC518-03A3-4424-9733-04ED92CA1D4F}" name="Column15988"/>
    <tableColumn id="15989" xr3:uid="{192F5F8B-D199-4254-99D1-7764A472FAA9}" name="Column15989"/>
    <tableColumn id="15990" xr3:uid="{7BA3B9F8-4473-465E-B75D-1E29695E1571}" name="Column15990"/>
    <tableColumn id="15991" xr3:uid="{25F95421-6033-49E6-9151-037489D53756}" name="Column15991"/>
    <tableColumn id="15992" xr3:uid="{6DDB8989-7068-4238-B953-CE8CB8F1CB28}" name="Column15992"/>
    <tableColumn id="15993" xr3:uid="{544C4FD4-2E31-45C6-BBB9-15D6CA4DD026}" name="Column15993"/>
    <tableColumn id="15994" xr3:uid="{924D7DCA-B778-4E25-9FFC-795DE869EFB4}" name="Column15994"/>
    <tableColumn id="15995" xr3:uid="{85E5F41A-661A-433C-841B-AA495531BB1C}" name="Column15995"/>
    <tableColumn id="15996" xr3:uid="{9C96BB73-00C7-4695-B798-166470A4301E}" name="Column15996"/>
    <tableColumn id="15997" xr3:uid="{89CFDB1E-3DC9-4B52-B397-913ED8F1DBD9}" name="Column15997"/>
    <tableColumn id="15998" xr3:uid="{35AE6B71-0D9B-46DC-9B2F-CAE3B24909A4}" name="Column15998"/>
    <tableColumn id="15999" xr3:uid="{55EA13EA-DBA1-490E-A6A2-67142BB4F2E6}" name="Column15999"/>
    <tableColumn id="16000" xr3:uid="{6EFFE5AD-4B22-482C-A8F0-6B0ACBADAB29}" name="Column16000"/>
    <tableColumn id="16001" xr3:uid="{B5E65002-F7A9-4CF3-BB0C-DF7AD67E3B12}" name="Column16001"/>
    <tableColumn id="16002" xr3:uid="{63A88A53-F19C-436D-9E46-0662DC5FF3B4}" name="Column16002"/>
    <tableColumn id="16003" xr3:uid="{A6B7D220-8463-4E6D-BE96-0138FC1E65CF}" name="Column16003"/>
    <tableColumn id="16004" xr3:uid="{A72235E6-B44B-4FD3-B14C-DAFFF67D3CE3}" name="Column16004"/>
    <tableColumn id="16005" xr3:uid="{A1150892-CDD8-4EBD-8D46-FBD0981230C7}" name="Column16005"/>
    <tableColumn id="16006" xr3:uid="{453E2328-EAC6-4384-815D-C833B613B375}" name="Column16006"/>
    <tableColumn id="16007" xr3:uid="{FAF88A5D-CB22-4125-A93A-C6B829ACC121}" name="Column16007"/>
    <tableColumn id="16008" xr3:uid="{3330C0A9-5942-46A7-92AF-BADF4E4870CB}" name="Column16008"/>
    <tableColumn id="16009" xr3:uid="{AD78A9BA-E6C1-45C7-BE94-1036EC12C28A}" name="Column16009"/>
    <tableColumn id="16010" xr3:uid="{8C6DDACA-3CDC-40D6-B822-C462739478E3}" name="Column16010"/>
    <tableColumn id="16011" xr3:uid="{00946285-D94C-45A8-AA9A-3F531C50E104}" name="Column16011"/>
    <tableColumn id="16012" xr3:uid="{DB326007-A495-4049-A0CE-D4B4B737CC51}" name="Column16012"/>
    <tableColumn id="16013" xr3:uid="{3AA83C5A-2E87-4A89-A44B-18991D29DAA4}" name="Column16013"/>
    <tableColumn id="16014" xr3:uid="{6FACAFFB-33B2-4BD7-806A-DE51971B713E}" name="Column16014"/>
    <tableColumn id="16015" xr3:uid="{DBD52777-A33C-40B7-80A0-56C27AB36980}" name="Column16015"/>
    <tableColumn id="16016" xr3:uid="{2B22E216-8681-4795-A13F-D02C7228CABA}" name="Column16016"/>
    <tableColumn id="16017" xr3:uid="{259C69EA-901A-4000-AA3A-37D036C12E15}" name="Column16017"/>
    <tableColumn id="16018" xr3:uid="{4F544701-D699-4D9A-8C35-EC5F037FC543}" name="Column16018"/>
    <tableColumn id="16019" xr3:uid="{28A71C1B-F432-4648-93AA-24A1629B39B9}" name="Column16019"/>
    <tableColumn id="16020" xr3:uid="{FEFBED9A-B9B3-4590-ADBD-0E798AC8CABB}" name="Column16020"/>
    <tableColumn id="16021" xr3:uid="{E5CD20B0-2D7B-4B52-B42D-F182CC552B6F}" name="Column16021"/>
    <tableColumn id="16022" xr3:uid="{317FA679-09B9-4C6E-A945-8DC104A3C699}" name="Column16022"/>
    <tableColumn id="16023" xr3:uid="{09BBADB8-6703-48AE-B414-24F8D0669708}" name="Column16023"/>
    <tableColumn id="16024" xr3:uid="{5E4AA588-139A-45EC-BCFB-F6C0D7AAEDAA}" name="Column16024"/>
    <tableColumn id="16025" xr3:uid="{5C667106-E2C2-4C45-B959-D13841A64D66}" name="Column16025"/>
    <tableColumn id="16026" xr3:uid="{90C9AFFE-E502-4A72-8D55-8E0F3512806E}" name="Column16026"/>
    <tableColumn id="16027" xr3:uid="{C6EFDCE5-E1F7-41EF-A85B-C8037CC89A90}" name="Column16027"/>
    <tableColumn id="16028" xr3:uid="{93F3B8F9-60D8-46AC-A778-E6791153AC2E}" name="Column16028"/>
    <tableColumn id="16029" xr3:uid="{CFCE6564-5EDC-4E74-9B1C-3ECCCDBC58C4}" name="Column16029"/>
    <tableColumn id="16030" xr3:uid="{7457DC97-D60E-4F5D-ABED-FBC4D05E26CC}" name="Column16030"/>
    <tableColumn id="16031" xr3:uid="{B06609A2-F028-469D-B960-440ED521B55A}" name="Column16031"/>
    <tableColumn id="16032" xr3:uid="{B5264BA5-0ABF-4D6D-9029-2D2171ED6325}" name="Column16032"/>
    <tableColumn id="16033" xr3:uid="{246B1C4E-DF91-402A-B108-C7C0FD796DD6}" name="Column16033"/>
    <tableColumn id="16034" xr3:uid="{D70E9521-1F51-4610-B686-ED0F060B749A}" name="Column16034"/>
    <tableColumn id="16035" xr3:uid="{FAB5924A-A4C7-445D-BC1A-B358CFC5BF00}" name="Column16035"/>
    <tableColumn id="16036" xr3:uid="{283C197D-CC43-4649-B34F-A25918C19E0C}" name="Column16036"/>
    <tableColumn id="16037" xr3:uid="{62A8D181-3A16-4E3B-B77E-367053F20C4B}" name="Column16037"/>
    <tableColumn id="16038" xr3:uid="{C67A86A0-8CFB-4892-89E9-A002D93FB13A}" name="Column16038"/>
    <tableColumn id="16039" xr3:uid="{6AFDB687-7EDF-459A-BEB3-B4725D5F3C16}" name="Column16039"/>
    <tableColumn id="16040" xr3:uid="{E27E0263-9192-4E62-A7C4-1FFE5C67D3BE}" name="Column16040"/>
    <tableColumn id="16041" xr3:uid="{0EF7AB1D-89D1-4866-B776-E6660C3E51BE}" name="Column16041"/>
    <tableColumn id="16042" xr3:uid="{B9BE8E98-0450-4F6A-81EA-7B8B5CBEB253}" name="Column16042"/>
    <tableColumn id="16043" xr3:uid="{5895829C-C4F4-49B4-959B-EBEC0437D0B9}" name="Column16043"/>
    <tableColumn id="16044" xr3:uid="{1BEDD441-E189-4A1B-B63E-DFC4A54CF917}" name="Column16044"/>
    <tableColumn id="16045" xr3:uid="{0431D339-8685-48A4-A107-8808BB1FCAE7}" name="Column16045"/>
    <tableColumn id="16046" xr3:uid="{DAB19550-E546-4826-82B9-89C00AC88299}" name="Column16046"/>
    <tableColumn id="16047" xr3:uid="{26B03FF3-27B0-4089-97FC-95B1F43DA4C9}" name="Column16047"/>
    <tableColumn id="16048" xr3:uid="{ED6B942B-05A2-405C-9BE2-321615C4A1F4}" name="Column16048"/>
    <tableColumn id="16049" xr3:uid="{8E083313-9517-4CCA-8CB5-9C3606EE22A9}" name="Column16049"/>
    <tableColumn id="16050" xr3:uid="{603981B8-1653-421C-9E1B-209F8B2649A2}" name="Column16050"/>
    <tableColumn id="16051" xr3:uid="{36415F2A-0F22-4334-8B60-E3795E6DB3C0}" name="Column16051"/>
    <tableColumn id="16052" xr3:uid="{B487D8FF-5549-4EEF-8AFB-89D053E122F7}" name="Column16052"/>
    <tableColumn id="16053" xr3:uid="{3E10D06B-E664-49B4-8A0C-A899A6382BD6}" name="Column16053"/>
    <tableColumn id="16054" xr3:uid="{F52DCC70-F40C-460C-9F1C-79FD8253A208}" name="Column16054"/>
    <tableColumn id="16055" xr3:uid="{A6F86262-D74A-4A90-A854-7645B10526FB}" name="Column16055"/>
    <tableColumn id="16056" xr3:uid="{30932F08-C117-43DD-9243-7420206D8A54}" name="Column16056"/>
    <tableColumn id="16057" xr3:uid="{F1BD1CE2-FCD2-476F-B19F-4D6D681315DA}" name="Column16057"/>
    <tableColumn id="16058" xr3:uid="{F90A3C2E-5FFE-4D4D-9B2E-6C55EAFFC92A}" name="Column16058"/>
    <tableColumn id="16059" xr3:uid="{E160B6F5-3A77-4658-9DFF-33D6BC929824}" name="Column16059"/>
    <tableColumn id="16060" xr3:uid="{7735C2BA-90FB-44DF-94ED-8783976E160F}" name="Column16060"/>
    <tableColumn id="16061" xr3:uid="{D3D48B6F-DE06-4A72-AA40-A1269A613540}" name="Column16061"/>
    <tableColumn id="16062" xr3:uid="{9077C8D2-6069-4DB9-89FA-FDD2DF75655D}" name="Column16062"/>
    <tableColumn id="16063" xr3:uid="{B24F720D-CD3C-47F8-9F9D-59A0405AFF91}" name="Column16063"/>
    <tableColumn id="16064" xr3:uid="{54DB9ABB-98A1-4AFA-AC4E-F92936311965}" name="Column16064"/>
    <tableColumn id="16065" xr3:uid="{2AB80437-1EB4-4D4C-A98B-47D80216FB94}" name="Column16065"/>
    <tableColumn id="16066" xr3:uid="{427608EA-3FD7-4004-A63E-F6D502CC0FBD}" name="Column16066"/>
    <tableColumn id="16067" xr3:uid="{04CB3CEF-B2AC-478E-9EB7-9E4AEC0905AB}" name="Column16067"/>
    <tableColumn id="16068" xr3:uid="{3BA66A4B-84F5-47BE-BA03-EEE723BE47EC}" name="Column16068"/>
    <tableColumn id="16069" xr3:uid="{81F2A8E6-6DE9-426B-B277-F5F5F657E6B5}" name="Column16069"/>
    <tableColumn id="16070" xr3:uid="{CCB29577-32D9-40A7-B99E-CF77BB864CB5}" name="Column16070"/>
    <tableColumn id="16071" xr3:uid="{FAD10BE0-8CE9-4C48-8EFE-3E759E1F29CE}" name="Column16071"/>
    <tableColumn id="16072" xr3:uid="{B9524B2D-258D-4DA1-9E0A-2910F9B819EF}" name="Column16072"/>
    <tableColumn id="16073" xr3:uid="{4D50E99C-F3DB-47BE-830D-36EC284275D2}" name="Column16073"/>
    <tableColumn id="16074" xr3:uid="{8022DC15-D37C-4A5E-8546-6CE92F80B04E}" name="Column16074"/>
    <tableColumn id="16075" xr3:uid="{87A2B5A1-8DCE-49B2-99B8-D184A117F25E}" name="Column16075"/>
    <tableColumn id="16076" xr3:uid="{2781EC35-CE52-4CE9-ABC4-75DD22F309E7}" name="Column16076"/>
    <tableColumn id="16077" xr3:uid="{9F54C7E9-8E62-4CEA-82D9-CA77A2E7F4A7}" name="Column16077"/>
    <tableColumn id="16078" xr3:uid="{1B57D5C6-9C72-464F-A6A4-CE90F57C8680}" name="Column16078"/>
    <tableColumn id="16079" xr3:uid="{2889198E-4962-4ED4-B226-CC0E2121B31B}" name="Column16079"/>
    <tableColumn id="16080" xr3:uid="{EFD15881-142E-4B0A-A89B-974E7771644A}" name="Column16080"/>
    <tableColumn id="16081" xr3:uid="{D6B5EA97-9A84-448F-B387-73B64E0D72D2}" name="Column16081"/>
    <tableColumn id="16082" xr3:uid="{3E598B8D-92A1-458E-8E7C-60A61F7F22EA}" name="Column16082"/>
    <tableColumn id="16083" xr3:uid="{160F051F-3449-4310-A731-5C4F9775BB0A}" name="Column16083"/>
    <tableColumn id="16084" xr3:uid="{EA948B17-C80A-4952-ACCE-C23D37777D5F}" name="Column16084"/>
    <tableColumn id="16085" xr3:uid="{984FAD34-A8F3-4774-9D67-AFAB04A24A78}" name="Column16085"/>
    <tableColumn id="16086" xr3:uid="{069053E2-F8A2-4802-AE05-4BB3D6B7814A}" name="Column16086"/>
    <tableColumn id="16087" xr3:uid="{0BF66F66-BA60-436B-B43C-0B05A2D7B1A8}" name="Column16087"/>
    <tableColumn id="16088" xr3:uid="{93FF5093-5B2D-4E2A-8EA4-E1297A138EE6}" name="Column16088"/>
    <tableColumn id="16089" xr3:uid="{FBB94FB5-8A8B-4336-B6B3-BFB59EF0B6F2}" name="Column16089"/>
    <tableColumn id="16090" xr3:uid="{8CD68F78-871F-4D2B-8BA2-D4A3EE1E15A2}" name="Column16090"/>
    <tableColumn id="16091" xr3:uid="{37CEF627-61D1-41C7-A8C9-58D58A367901}" name="Column16091"/>
    <tableColumn id="16092" xr3:uid="{19A12D99-129F-4931-A3FB-92B7B175399D}" name="Column16092"/>
    <tableColumn id="16093" xr3:uid="{CC235286-EE0E-4394-8934-844CEA4D49C0}" name="Column16093"/>
    <tableColumn id="16094" xr3:uid="{7B941C3C-533D-4437-969B-7D11C9FE5C51}" name="Column16094"/>
    <tableColumn id="16095" xr3:uid="{EAD90A99-1388-4F6D-B2AF-8B09ABC459F3}" name="Column16095"/>
    <tableColumn id="16096" xr3:uid="{C25FA19E-6521-4996-B147-6B02E5CA4710}" name="Column16096"/>
    <tableColumn id="16097" xr3:uid="{A68FC8D1-8EE4-4F93-83C1-02B6578F25EF}" name="Column16097"/>
    <tableColumn id="16098" xr3:uid="{30B17805-4F44-46C1-A960-8E0F0301568A}" name="Column16098"/>
    <tableColumn id="16099" xr3:uid="{0E9A1C40-742B-4946-8F7B-1F8B132E8E70}" name="Column16099"/>
    <tableColumn id="16100" xr3:uid="{E4615A7D-225B-43FF-BC45-1F2B24B78C95}" name="Column16100"/>
    <tableColumn id="16101" xr3:uid="{EAC76FD0-9352-4BA5-87A4-7DDC705F90FB}" name="Column16101"/>
    <tableColumn id="16102" xr3:uid="{14B9C064-E657-4D0A-82E3-332AA8EDA024}" name="Column16102"/>
    <tableColumn id="16103" xr3:uid="{F497418B-4819-4F0A-A9DA-ECCA472AE522}" name="Column16103"/>
    <tableColumn id="16104" xr3:uid="{7E75832C-F09A-4757-9B83-4A464ED76492}" name="Column16104"/>
    <tableColumn id="16105" xr3:uid="{E8558A6A-F0F6-4133-AF0C-43870B4AF92F}" name="Column16105"/>
    <tableColumn id="16106" xr3:uid="{F9095CDF-6EC2-4DE1-9F43-577A1123AC50}" name="Column16106"/>
    <tableColumn id="16107" xr3:uid="{AA807E58-A115-478F-980C-FE6162F3D0AC}" name="Column16107"/>
    <tableColumn id="16108" xr3:uid="{4A0F1E96-E1DD-4862-8465-1FCE0749FF65}" name="Column16108"/>
    <tableColumn id="16109" xr3:uid="{4F157C53-7A7D-45EB-9530-009A9F34C102}" name="Column16109"/>
    <tableColumn id="16110" xr3:uid="{DC542764-E975-4858-B582-9EC34C87BE14}" name="Column16110"/>
    <tableColumn id="16111" xr3:uid="{474D29EC-F6F3-4D9A-954C-C9939C6CC0E0}" name="Column16111"/>
    <tableColumn id="16112" xr3:uid="{186EEBAB-13DD-4BAC-A846-B6145AF629F0}" name="Column16112"/>
    <tableColumn id="16113" xr3:uid="{81291F1C-32CF-4AF5-AC0D-B3B4819F0C44}" name="Column16113"/>
    <tableColumn id="16114" xr3:uid="{03C90AB9-95FA-4E53-80BC-0E41F4CC49D2}" name="Column16114"/>
    <tableColumn id="16115" xr3:uid="{76416624-97B2-4372-A7BA-3FE85218DB44}" name="Column16115"/>
    <tableColumn id="16116" xr3:uid="{3F4D6F94-D5F9-4DE8-8AEA-6E28FFC1A129}" name="Column16116"/>
    <tableColumn id="16117" xr3:uid="{1E1F39EB-E7F7-4AD5-B8EF-278EAEE77E97}" name="Column16117"/>
    <tableColumn id="16118" xr3:uid="{F162C915-0DC5-4CCB-AFD2-21499F1CA107}" name="Column16118"/>
    <tableColumn id="16119" xr3:uid="{FC611775-8E87-4BD8-A55E-5359EF4BC2C7}" name="Column16119"/>
    <tableColumn id="16120" xr3:uid="{E8DF2B52-20E9-432C-8453-74B5157AAF77}" name="Column16120"/>
    <tableColumn id="16121" xr3:uid="{3B33620E-F7C6-4D6A-AF74-34B609E1421E}" name="Column16121"/>
    <tableColumn id="16122" xr3:uid="{8851A1E1-67C4-47F2-AA5E-71DA4EA2632F}" name="Column16122"/>
    <tableColumn id="16123" xr3:uid="{E7F26AD9-7A7D-45AF-9DCD-8EEF52F54215}" name="Column16123"/>
    <tableColumn id="16124" xr3:uid="{50C36147-263A-4009-A233-C204AE2CB75B}" name="Column16124"/>
    <tableColumn id="16125" xr3:uid="{91C73D3A-152F-4BDF-AF60-1328757231D9}" name="Column16125"/>
    <tableColumn id="16126" xr3:uid="{B6479C1F-2BD2-4B41-80D5-6A520B22E4B4}" name="Column16126"/>
    <tableColumn id="16127" xr3:uid="{1D394C6D-5F93-45E8-9061-6EB50B4EDECC}" name="Column16127"/>
    <tableColumn id="16128" xr3:uid="{A935862E-6CC8-43D9-87CD-04D023FC69CE}" name="Column16128"/>
    <tableColumn id="16129" xr3:uid="{016C78B2-7E48-4C4E-BA4E-0764DC65BC50}" name="Column16129"/>
    <tableColumn id="16130" xr3:uid="{0D362930-8F27-4FEF-8035-4D24778B9ADF}" name="Column16130"/>
    <tableColumn id="16131" xr3:uid="{1CF5436A-5AB0-4736-949F-06A453DE31FD}" name="Column16131"/>
    <tableColumn id="16132" xr3:uid="{1860FF6A-5CCB-4073-ADFD-C7AA51B794DF}" name="Column16132"/>
    <tableColumn id="16133" xr3:uid="{566F4EBE-013B-4B8D-9F9D-5BF40659E3A8}" name="Column16133"/>
    <tableColumn id="16134" xr3:uid="{C9C65D08-7CE6-4782-8F87-B716C7B12511}" name="Column16134"/>
    <tableColumn id="16135" xr3:uid="{1DAC8D08-87A9-4FE2-BBCD-DBB3E545BB12}" name="Column16135"/>
    <tableColumn id="16136" xr3:uid="{FB5B963C-375C-4B3B-9E5C-B64E4AC53442}" name="Column16136"/>
    <tableColumn id="16137" xr3:uid="{7F9B699F-BFE3-45B3-8114-C4246B74CCA7}" name="Column16137"/>
    <tableColumn id="16138" xr3:uid="{2F1F4F39-52CE-472E-99F9-2B1F9AFB6763}" name="Column16138"/>
    <tableColumn id="16139" xr3:uid="{5190752D-0578-40AC-AC9F-672523C95E8A}" name="Column16139"/>
    <tableColumn id="16140" xr3:uid="{9D12E2D8-927D-4530-B330-9F0F0DCFA11D}" name="Column16140"/>
    <tableColumn id="16141" xr3:uid="{70B8AD99-D2AE-4F30-8B48-8BB3ABA6019A}" name="Column16141"/>
    <tableColumn id="16142" xr3:uid="{069EB465-2328-4459-BD79-8900F9D7A4A8}" name="Column16142"/>
    <tableColumn id="16143" xr3:uid="{999A3854-9ABF-49FB-A464-D08FE18F5616}" name="Column16143"/>
    <tableColumn id="16144" xr3:uid="{FEEC806A-BB87-4B9E-8079-BE760B496784}" name="Column16144"/>
    <tableColumn id="16145" xr3:uid="{0479AF21-0D10-4200-A0E5-425560EAD84D}" name="Column16145"/>
    <tableColumn id="16146" xr3:uid="{2965CBC5-531D-487F-B0D0-20D6218BF3CC}" name="Column16146"/>
    <tableColumn id="16147" xr3:uid="{52077678-9205-4168-A199-794E8FF849B6}" name="Column16147"/>
    <tableColumn id="16148" xr3:uid="{A4EFA4C0-3561-43D4-8B9C-C7A2692C6849}" name="Column16148"/>
    <tableColumn id="16149" xr3:uid="{E22D4B42-3428-48F7-97BE-F0D89805A3E2}" name="Column16149"/>
    <tableColumn id="16150" xr3:uid="{7B163020-14C7-47BD-B360-2982171868DA}" name="Column16150"/>
    <tableColumn id="16151" xr3:uid="{CC72EA7B-01D7-4C0F-B00C-9BDFF830AC44}" name="Column16151"/>
    <tableColumn id="16152" xr3:uid="{E092C5E3-9C43-49EF-B736-F444F1FB38A0}" name="Column16152"/>
    <tableColumn id="16153" xr3:uid="{6DEA467A-DD37-4CC3-9592-936FE0A68711}" name="Column16153"/>
    <tableColumn id="16154" xr3:uid="{57F07383-6388-41AD-8842-1DF1855E7F9A}" name="Column16154"/>
    <tableColumn id="16155" xr3:uid="{D4018965-22FB-4438-81EB-B9FCAA10B793}" name="Column16155"/>
    <tableColumn id="16156" xr3:uid="{92AE8274-DC9E-4DE9-BE51-83D65BE10E13}" name="Column16156"/>
    <tableColumn id="16157" xr3:uid="{0078F009-F92F-4D63-8724-93D7EE56AA58}" name="Column16157"/>
    <tableColumn id="16158" xr3:uid="{D7087917-4747-4C77-A505-2B8AC5599F83}" name="Column16158"/>
    <tableColumn id="16159" xr3:uid="{844A99B6-FE9B-4398-8C66-FC1E9710CCFF}" name="Column16159"/>
    <tableColumn id="16160" xr3:uid="{C8FBD0BE-9EB5-4639-B74A-562720869556}" name="Column16160"/>
    <tableColumn id="16161" xr3:uid="{8AA932A7-4C48-4D9C-B980-AC74ED8F12D7}" name="Column16161"/>
    <tableColumn id="16162" xr3:uid="{3637EC60-A14A-47E9-81DE-17A7EF579A2D}" name="Column16162"/>
    <tableColumn id="16163" xr3:uid="{73F8F349-D901-4DA5-A864-5BC1FEF3FF4B}" name="Column16163"/>
    <tableColumn id="16164" xr3:uid="{9792E0F4-E59D-4C4F-8C24-55A8A778120A}" name="Column16164"/>
    <tableColumn id="16165" xr3:uid="{389876D8-3C25-4ABD-9CB9-7B327BAE8184}" name="Column16165"/>
    <tableColumn id="16166" xr3:uid="{CB9A50DA-2D3E-451D-982A-0EC2B4D0FB4F}" name="Column16166"/>
    <tableColumn id="16167" xr3:uid="{790B199F-3766-4881-B870-8A6A2D7E7F97}" name="Column16167"/>
    <tableColumn id="16168" xr3:uid="{FC28DEA8-B389-4872-A924-A08B7AC9EC3D}" name="Column16168"/>
    <tableColumn id="16169" xr3:uid="{E0CC3712-29FD-4A5D-993B-0F39B697F326}" name="Column16169"/>
    <tableColumn id="16170" xr3:uid="{9D91EC20-7853-4744-AB88-B8F5972C51A8}" name="Column16170"/>
    <tableColumn id="16171" xr3:uid="{612569ED-ED8D-445B-B9C0-C7A0DF0B77E4}" name="Column16171"/>
    <tableColumn id="16172" xr3:uid="{AAAE1803-B387-485F-9466-47B681E91A42}" name="Column16172"/>
    <tableColumn id="16173" xr3:uid="{9BCA943C-DCFE-4518-AD52-95CDA5FD5E8D}" name="Column16173"/>
    <tableColumn id="16174" xr3:uid="{ABFC458B-25F1-475B-ADFC-C526BA2E7C48}" name="Column16174"/>
    <tableColumn id="16175" xr3:uid="{F139DE25-7651-47EB-AECB-77AC1070CB46}" name="Column16175"/>
    <tableColumn id="16176" xr3:uid="{88B37CE0-7050-40D5-A4A3-61BF59FF2290}" name="Column16176"/>
    <tableColumn id="16177" xr3:uid="{D99B02E1-111B-4FD2-8B31-8B36775AFD38}" name="Column16177"/>
    <tableColumn id="16178" xr3:uid="{0326FFBF-814D-48C7-A1EA-266E95E4680F}" name="Column16178"/>
    <tableColumn id="16179" xr3:uid="{BA5EAC29-5A65-45AC-BDE9-59DF7145EBB0}" name="Column16179"/>
    <tableColumn id="16180" xr3:uid="{E94CAA7C-19F3-4A28-AABE-CF9740FACB9E}" name="Column16180"/>
    <tableColumn id="16181" xr3:uid="{5C15A08C-374D-4F58-AF00-F5853851DB06}" name="Column16181"/>
    <tableColumn id="16182" xr3:uid="{F7B05887-18A1-4DF8-8D2F-762D9D08EED6}" name="Column16182"/>
    <tableColumn id="16183" xr3:uid="{2A38C441-92B1-4915-943E-91A077D279B8}" name="Column16183"/>
    <tableColumn id="16184" xr3:uid="{9B39A475-8165-44CE-9475-CE462E2D4941}" name="Column16184"/>
    <tableColumn id="16185" xr3:uid="{3C67F2F1-7484-4D2D-B570-759708AB063F}" name="Column16185"/>
    <tableColumn id="16186" xr3:uid="{9DF607BC-6BC3-4D39-AC4B-52430D05F1A5}" name="Column16186"/>
    <tableColumn id="16187" xr3:uid="{FB282E1F-88D3-480D-A20A-136EC45A6BB7}" name="Column16187"/>
    <tableColumn id="16188" xr3:uid="{324DBBF2-AAD4-447F-BF9A-CDA3E118AB7D}" name="Column16188"/>
    <tableColumn id="16189" xr3:uid="{37ACE04D-FBB4-4062-8A3F-3A5A8F6D273F}" name="Column16189"/>
    <tableColumn id="16190" xr3:uid="{5003D94C-31C8-4851-9FAE-1EEFFACBD341}" name="Column16190"/>
    <tableColumn id="16191" xr3:uid="{95752A37-CF41-452D-9D9C-88D4606F3618}" name="Column16191"/>
    <tableColumn id="16192" xr3:uid="{6F201743-4839-44E8-ADE7-80CDF60096D4}" name="Column16192"/>
    <tableColumn id="16193" xr3:uid="{2D05C756-85F5-4F69-9D11-95F39CCEBCE2}" name="Column16193"/>
    <tableColumn id="16194" xr3:uid="{99A391F7-9040-4865-82CA-385C1290DC0B}" name="Column16194"/>
    <tableColumn id="16195" xr3:uid="{79494DEB-19BC-4D70-8BF8-34DDD1C39342}" name="Column16195"/>
    <tableColumn id="16196" xr3:uid="{4AF7905D-A677-42E4-85A2-A485814E9CDC}" name="Column16196"/>
    <tableColumn id="16197" xr3:uid="{C6456855-85BC-4B51-9B64-918FF3039B88}" name="Column16197"/>
    <tableColumn id="16198" xr3:uid="{23A2EEA2-F58D-42B8-966B-4B854DACA1CC}" name="Column16198"/>
    <tableColumn id="16199" xr3:uid="{0347771D-043F-442F-828A-B233E706F20A}" name="Column16199"/>
    <tableColumn id="16200" xr3:uid="{4F8FC00F-5C4B-4B15-918C-C2B891016E74}" name="Column16200"/>
    <tableColumn id="16201" xr3:uid="{CF5FA667-0354-4419-8D4C-799719082507}" name="Column16201"/>
    <tableColumn id="16202" xr3:uid="{E9553263-3759-48F8-9A0A-BE057639282C}" name="Column16202"/>
    <tableColumn id="16203" xr3:uid="{0F597970-1733-4EFB-ADF8-90CCF8D9AC61}" name="Column16203"/>
    <tableColumn id="16204" xr3:uid="{CE253014-C396-4097-B3C6-D53D357B846D}" name="Column16204"/>
    <tableColumn id="16205" xr3:uid="{D6A3BA67-0AB9-4FCB-981A-164E0FA4F5C4}" name="Column16205"/>
    <tableColumn id="16206" xr3:uid="{D68E8A1F-1FFF-436E-B852-7061AAE60C0A}" name="Column16206"/>
    <tableColumn id="16207" xr3:uid="{9E3659A4-7299-42B4-8FF0-1C817AE7840D}" name="Column16207"/>
    <tableColumn id="16208" xr3:uid="{26330EBB-7B63-4930-B9AA-7C239CB8DD8F}" name="Column16208"/>
    <tableColumn id="16209" xr3:uid="{CBB02563-1D1C-4A63-8D9E-8F83862D6C36}" name="Column16209"/>
    <tableColumn id="16210" xr3:uid="{FA102C63-9E37-406E-AF66-3AA76BB25BEB}" name="Column16210"/>
    <tableColumn id="16211" xr3:uid="{29137EE5-1598-4F4A-B295-8D7A6AEB2BDB}" name="Column16211"/>
    <tableColumn id="16212" xr3:uid="{979A88E1-3DDF-4E59-8302-A18B88F109A0}" name="Column16212"/>
    <tableColumn id="16213" xr3:uid="{80AFF438-B4CA-4467-9771-7DD5AA5843ED}" name="Column16213"/>
    <tableColumn id="16214" xr3:uid="{49FE91A2-988B-4BF9-BBE6-42BB44ED21A5}" name="Column16214"/>
    <tableColumn id="16215" xr3:uid="{4B333C18-EDA4-43AC-AEBC-B4570D22CF49}" name="Column16215"/>
    <tableColumn id="16216" xr3:uid="{1ACE8823-7193-45ED-A0CB-F59A451AD608}" name="Column16216"/>
    <tableColumn id="16217" xr3:uid="{E4CD02B7-92F2-45A9-AA6D-474C895E4EF1}" name="Column16217"/>
    <tableColumn id="16218" xr3:uid="{F6089BC6-B28E-4F40-8FC6-5FB541A091CC}" name="Column16218"/>
    <tableColumn id="16219" xr3:uid="{1DC1E6C2-9981-496A-8A04-25982125345D}" name="Column16219"/>
    <tableColumn id="16220" xr3:uid="{20121009-C287-4BBD-AB99-2A36AD188288}" name="Column16220"/>
    <tableColumn id="16221" xr3:uid="{2FDA3EE4-8CE0-4787-9182-410E0B002A1F}" name="Column16221"/>
    <tableColumn id="16222" xr3:uid="{72E9B87B-5BF4-400D-ACDD-79CCBE98C34D}" name="Column16222"/>
    <tableColumn id="16223" xr3:uid="{15C78967-2A7C-4663-A845-99C53BC9D701}" name="Column16223"/>
    <tableColumn id="16224" xr3:uid="{8356718A-7394-4610-ABAE-4F03B2488EB6}" name="Column16224"/>
    <tableColumn id="16225" xr3:uid="{C9A63184-D3D7-44FD-904E-314FF6721803}" name="Column16225"/>
    <tableColumn id="16226" xr3:uid="{CC560B07-77C3-4D93-BFBC-E8C198BD4FB0}" name="Column16226"/>
    <tableColumn id="16227" xr3:uid="{4F2218CD-F49F-4BBC-AF92-DAADD74E5626}" name="Column16227"/>
    <tableColumn id="16228" xr3:uid="{D0F87156-ED1A-4336-8E75-5396167EB41E}" name="Column16228"/>
    <tableColumn id="16229" xr3:uid="{E2341494-69DE-4FAD-BAB0-AFE2A21C3902}" name="Column16229"/>
    <tableColumn id="16230" xr3:uid="{0002F101-6FFF-4751-A030-C4C0BDD1557E}" name="Column16230"/>
    <tableColumn id="16231" xr3:uid="{E045F472-8707-4F1C-9126-83A8CE32A797}" name="Column16231"/>
    <tableColumn id="16232" xr3:uid="{BED7AA63-77F1-46A6-97A9-B7F32A69ADF4}" name="Column16232"/>
    <tableColumn id="16233" xr3:uid="{E0D72A43-516E-4B33-9F2C-D9E83559BF18}" name="Column16233"/>
    <tableColumn id="16234" xr3:uid="{CBF62574-0CE6-4282-A66C-5C7065561142}" name="Column16234"/>
    <tableColumn id="16235" xr3:uid="{5E0FBB67-BDA8-4AB3-952B-5FDB080337F8}" name="Column16235"/>
    <tableColumn id="16236" xr3:uid="{CD3704B9-2DD3-47C4-8080-D76A4670CEA2}" name="Column16236"/>
    <tableColumn id="16237" xr3:uid="{38CF7836-D8D6-41BE-B3FA-2DA465A6C82C}" name="Column16237"/>
    <tableColumn id="16238" xr3:uid="{A6BDC85F-1E5E-482C-B4B1-83E20621FB17}" name="Column16238"/>
    <tableColumn id="16239" xr3:uid="{5374E2E4-7244-45D5-8D37-4C984CF327D2}" name="Column16239"/>
    <tableColumn id="16240" xr3:uid="{4D705DE0-5451-4B68-B2A7-EF1DDF49B75C}" name="Column16240"/>
    <tableColumn id="16241" xr3:uid="{63E91B01-271B-41F2-A6FD-96F531DB54DA}" name="Column16241"/>
    <tableColumn id="16242" xr3:uid="{4A4AB329-AFCF-4D76-B2C1-D7F23FBDA276}" name="Column16242"/>
    <tableColumn id="16243" xr3:uid="{4918EAAF-972B-4D00-A8AF-A44E1D54379A}" name="Column16243"/>
    <tableColumn id="16244" xr3:uid="{951EAE85-23DF-4D75-84B9-2C27552BDCE1}" name="Column16244"/>
    <tableColumn id="16245" xr3:uid="{36390866-893F-4DBA-B4AB-33353B84AF80}" name="Column16245"/>
    <tableColumn id="16246" xr3:uid="{B374C5CA-964C-445E-96D1-09BED2F2B5D8}" name="Column16246"/>
    <tableColumn id="16247" xr3:uid="{6106DCFE-64DE-4867-8117-70AD8A3513E3}" name="Column16247"/>
    <tableColumn id="16248" xr3:uid="{A539FB62-4CEE-43C3-B13E-4673EF2F464C}" name="Column16248"/>
    <tableColumn id="16249" xr3:uid="{38B79DF1-4455-49C4-91F5-67DBBE40CE6E}" name="Column16249"/>
    <tableColumn id="16250" xr3:uid="{122BA8BB-744A-4837-9ACE-46BEDBAAE4CE}" name="Column16250"/>
    <tableColumn id="16251" xr3:uid="{C3FFF7B0-1157-4B43-9A70-B666D9CE4A06}" name="Column16251"/>
    <tableColumn id="16252" xr3:uid="{DE41BBFD-EA42-43C3-81B1-DD81F05CDA29}" name="Column16252"/>
    <tableColumn id="16253" xr3:uid="{4270964C-6F19-4E9F-ADEE-1434343AAAD2}" name="Column16253"/>
    <tableColumn id="16254" xr3:uid="{86EBA16B-9023-472F-A68C-60649181BFD1}" name="Column16254"/>
    <tableColumn id="16255" xr3:uid="{D396F535-A1AD-4846-A9EE-8474A2C079E0}" name="Column16255"/>
    <tableColumn id="16256" xr3:uid="{E9B97339-C731-443E-8319-96DA066056D6}" name="Column16256"/>
    <tableColumn id="16257" xr3:uid="{FC7D40CE-9C4B-4F94-A495-2E56E767CC45}" name="Column16257"/>
    <tableColumn id="16258" xr3:uid="{42093E13-04C8-48DC-BD76-CFF8FF660C79}" name="Column16258"/>
    <tableColumn id="16259" xr3:uid="{60AB476A-3828-49BA-BAF6-8DC9E7A7395F}" name="Column16259"/>
    <tableColumn id="16260" xr3:uid="{B6EA7715-3023-4047-B573-7860E82B42F5}" name="Column16260"/>
    <tableColumn id="16261" xr3:uid="{F772B50F-5F28-489E-840E-1539179AD91C}" name="Column16261"/>
    <tableColumn id="16262" xr3:uid="{027B8637-D9BB-4257-8CA1-F171F3692B21}" name="Column16262"/>
    <tableColumn id="16263" xr3:uid="{191334BA-FC01-4CB9-A646-7B50E6DA3B86}" name="Column16263"/>
    <tableColumn id="16264" xr3:uid="{21A97470-B0A6-492D-91A5-044CA6A56A99}" name="Column16264"/>
    <tableColumn id="16265" xr3:uid="{A7E582D1-471F-4997-B3F2-5A79FC8B92DA}" name="Column16265"/>
    <tableColumn id="16266" xr3:uid="{35CD70E6-5660-47A7-B580-0BF3181614F4}" name="Column16266"/>
    <tableColumn id="16267" xr3:uid="{A1F51A42-6D94-4348-85A8-BC80FB6D6506}" name="Column16267"/>
    <tableColumn id="16268" xr3:uid="{498EF1F5-56CF-4F0B-BECB-9CD87CBB4C49}" name="Column16268"/>
    <tableColumn id="16269" xr3:uid="{96DCA521-B285-4C9E-B9AE-63858599DCFA}" name="Column16269"/>
    <tableColumn id="16270" xr3:uid="{55A9FC08-5444-46A1-84FA-AB3AC0AE2B1B}" name="Column16270"/>
    <tableColumn id="16271" xr3:uid="{D6155256-35D4-4E78-A9F1-291A2759B89E}" name="Column16271"/>
    <tableColumn id="16272" xr3:uid="{71457185-52BF-4936-8673-568EECADE4EB}" name="Column16272"/>
    <tableColumn id="16273" xr3:uid="{D5BAF81C-45F2-4DEF-AFDF-AF65AE99BBD7}" name="Column16273"/>
    <tableColumn id="16274" xr3:uid="{32378407-6057-4ECC-9F76-037F5E7FF773}" name="Column16274"/>
    <tableColumn id="16275" xr3:uid="{1B99E65E-8785-4E60-B899-0E294C0D1EFE}" name="Column16275"/>
    <tableColumn id="16276" xr3:uid="{BA6D8962-E414-4B2C-984D-E05D29B2F941}" name="Column16276"/>
    <tableColumn id="16277" xr3:uid="{B27B4F71-0141-4CD8-BA10-B0E09A41EF44}" name="Column16277"/>
    <tableColumn id="16278" xr3:uid="{86781E26-4308-46DB-B7FA-61E99168C615}" name="Column16278"/>
    <tableColumn id="16279" xr3:uid="{BAE2CDE1-B97E-4E91-8A5D-16604C973D61}" name="Column16279"/>
    <tableColumn id="16280" xr3:uid="{55AFF275-15A7-485D-8980-7EAC92125B49}" name="Column16280"/>
    <tableColumn id="16281" xr3:uid="{3EE715E0-1A82-41B9-A824-277EE0B0D3DB}" name="Column16281"/>
    <tableColumn id="16282" xr3:uid="{B3C48085-E252-4E7C-9422-DA5B800BE602}" name="Column16282"/>
    <tableColumn id="16283" xr3:uid="{86F07B20-07F9-485D-A74D-3A72AB1C90B2}" name="Column16283"/>
    <tableColumn id="16284" xr3:uid="{7347CEF3-B134-4F58-9D3D-04EE38FF24AF}" name="Column16284"/>
    <tableColumn id="16285" xr3:uid="{37F5324B-B31D-4CDC-8CF0-C2B38887D350}" name="Column16285"/>
    <tableColumn id="16286" xr3:uid="{2CB01F78-8877-4F9B-97A3-F2A0DD587DEE}" name="Column16286"/>
    <tableColumn id="16287" xr3:uid="{6CDB7D22-4A6E-4AA0-8D64-4D2F762643B1}" name="Column16287"/>
    <tableColumn id="16288" xr3:uid="{C9B0B9CE-020C-401C-B45C-B2A9AE921E47}" name="Column16288"/>
    <tableColumn id="16289" xr3:uid="{72300222-43A9-40D0-8744-3FD754F6A6DB}" name="Column16289"/>
    <tableColumn id="16290" xr3:uid="{58CF19F4-D8EA-43FD-B04F-6DC7C85B99AE}" name="Column16290"/>
    <tableColumn id="16291" xr3:uid="{74FA28F0-AA5B-4BB1-B5FB-86B822C12C40}" name="Column16291"/>
    <tableColumn id="16292" xr3:uid="{96012767-917B-4197-96B4-2D7E1D3AB4C3}" name="Column16292"/>
    <tableColumn id="16293" xr3:uid="{4323BB37-EF3C-48FA-8721-B9A39EA24FBE}" name="Column16293"/>
    <tableColumn id="16294" xr3:uid="{C2EC3DD5-B2C4-4236-AA78-C90A563C503B}" name="Column16294"/>
    <tableColumn id="16295" xr3:uid="{9EBBF6D1-2ADD-4B59-AF85-D55BAD5B8A73}" name="Column16295"/>
    <tableColumn id="16296" xr3:uid="{7B38F0A2-ECE4-40E2-B8B7-6E19B05EE96E}" name="Column16296"/>
    <tableColumn id="16297" xr3:uid="{4F10FC95-9D7E-4607-AA62-EDF07308A98C}" name="Column16297"/>
    <tableColumn id="16298" xr3:uid="{A1E4E9C2-803E-4165-8398-128D288B30FE}" name="Column16298"/>
    <tableColumn id="16299" xr3:uid="{9B68C5EC-FCF6-4EEF-85A5-1EF35DF951B9}" name="Column16299"/>
    <tableColumn id="16300" xr3:uid="{4A17B6C4-BC2B-42C3-AEEF-9EECECF35055}" name="Column16300"/>
    <tableColumn id="16301" xr3:uid="{03CAFC94-80C1-4840-B0D5-A90370C37AAB}" name="Column16301"/>
    <tableColumn id="16302" xr3:uid="{33CA2383-F6B9-433B-B21C-C0DD2065C1A7}" name="Column16302"/>
    <tableColumn id="16303" xr3:uid="{FECBAEDB-77FD-44CE-B025-2E1913BE11F6}" name="Column16303"/>
    <tableColumn id="16304" xr3:uid="{C9786121-FB17-473C-B815-0CF47675EF03}" name="Column16304"/>
    <tableColumn id="16305" xr3:uid="{9C974A75-6148-45E3-8B2D-C3EE2988F164}" name="Column16305"/>
    <tableColumn id="16306" xr3:uid="{062AB5DC-A131-4775-BAC2-D2B9417AB5D6}" name="Column16306"/>
    <tableColumn id="16307" xr3:uid="{88C7C7BC-6664-4C01-90FB-E3FEEE3E0812}" name="Column16307"/>
    <tableColumn id="16308" xr3:uid="{EBA296A0-B212-4C98-8CC3-BB530462CF68}" name="Column16308"/>
    <tableColumn id="16309" xr3:uid="{A2E8C46F-A6B0-4DE7-97D1-4FA01E48F271}" name="Column16309"/>
    <tableColumn id="16310" xr3:uid="{718D0C45-4CA3-47FA-8A6E-41DD9333A658}" name="Column16310"/>
    <tableColumn id="16311" xr3:uid="{FC80FFAC-2157-4D90-A25C-8A101903F3CA}" name="Column16311"/>
    <tableColumn id="16312" xr3:uid="{1D3C7036-3542-4BC1-BD86-EFAA6B1492F1}" name="Column16312"/>
    <tableColumn id="16313" xr3:uid="{25D15A2B-50D8-4EA8-974C-9221459F7BE0}" name="Column16313"/>
    <tableColumn id="16314" xr3:uid="{C2FD0811-4263-4804-A711-21810CDC376C}" name="Column16314"/>
    <tableColumn id="16315" xr3:uid="{5DCEF464-DBF9-4407-926A-F456D0EA9E07}" name="Column16315"/>
    <tableColumn id="16316" xr3:uid="{CD593EC6-1028-4B36-93E7-F1F048F666B5}" name="Column16316"/>
    <tableColumn id="16317" xr3:uid="{57491F0C-68F1-4244-8625-C0E6E8F954DD}" name="Column16317"/>
    <tableColumn id="16318" xr3:uid="{436723A4-673D-4253-A529-67787F695458}" name="Column16318"/>
    <tableColumn id="16319" xr3:uid="{0543972E-C042-40EA-B919-0FF82A8B36E1}" name="Column16319"/>
    <tableColumn id="16320" xr3:uid="{50694723-4B1D-4B7A-A374-270954597284}" name="Column16320"/>
    <tableColumn id="16321" xr3:uid="{B92FE463-27C1-4F97-AA1A-2EEE0CF7B7C8}" name="Column16321"/>
    <tableColumn id="16322" xr3:uid="{F31B08B8-2063-4763-ACA4-561855CD58D7}" name="Column16322"/>
    <tableColumn id="16323" xr3:uid="{4C6E84F3-5EEA-490F-A329-1C57487FA06C}" name="Column16323"/>
    <tableColumn id="16324" xr3:uid="{FDEA51BA-CC08-4BC5-8A96-9E8C4D442521}" name="Column16324"/>
    <tableColumn id="16325" xr3:uid="{D3821F88-76F2-4A93-A5C3-B5985611CE27}" name="Column16325"/>
    <tableColumn id="16326" xr3:uid="{EEF1B400-6CCE-42C6-903F-E91BF83289FD}" name="Column16326"/>
    <tableColumn id="16327" xr3:uid="{20882491-041D-497A-A164-B982A7FAF94B}" name="Column16327"/>
    <tableColumn id="16328" xr3:uid="{EE0C68C7-59FD-4AEB-8CE6-DFBA5D70FF24}" name="Column16328"/>
    <tableColumn id="16329" xr3:uid="{B298E405-F934-4CA8-8676-541AC090F998}" name="Column16329"/>
    <tableColumn id="16330" xr3:uid="{0D1BBA5B-78C0-439B-856F-83DD6085AAC8}" name="Column16330"/>
    <tableColumn id="16331" xr3:uid="{0D9CE437-E283-4157-9EF4-469548319DA4}" name="Column16331"/>
    <tableColumn id="16332" xr3:uid="{7B5B97C9-A714-4EB8-B132-3A63FDD4E0C5}" name="Column16332"/>
    <tableColumn id="16333" xr3:uid="{45FB033D-75FC-4EC0-9D16-90E63DA60169}" name="Column16333"/>
    <tableColumn id="16334" xr3:uid="{E55F6D4B-3B98-4183-AFA8-8AF8EDA705AF}" name="Column16334"/>
    <tableColumn id="16335" xr3:uid="{EF91358B-69B9-4558-A1A7-1152CE58B210}" name="Column16335"/>
    <tableColumn id="16336" xr3:uid="{1AFCF5CE-504F-4865-9C97-1774530CF8A5}" name="Column16336"/>
    <tableColumn id="16337" xr3:uid="{A0D00DE0-8DA6-4B2E-90E6-D84D16478F7B}" name="Column16337"/>
    <tableColumn id="16338" xr3:uid="{8432DE16-D6DC-4F9E-BF73-2364BE24EBF5}" name="Column16338"/>
    <tableColumn id="16339" xr3:uid="{5240CA10-C3EC-4B87-B384-E1E7ADC5413E}" name="Column16339"/>
    <tableColumn id="16340" xr3:uid="{22649E29-BC0D-4438-8602-213DE9EA4506}" name="Column16340"/>
    <tableColumn id="16341" xr3:uid="{09A55215-E1C1-4F62-8EE6-C85E1098D972}" name="Column16341"/>
    <tableColumn id="16342" xr3:uid="{0E0D1A53-1B5E-43C6-9F4F-782B339646FC}" name="Column16342"/>
    <tableColumn id="16343" xr3:uid="{384DCF95-49E8-44C3-B70C-BE06EE5E5183}" name="Column16343"/>
    <tableColumn id="16344" xr3:uid="{A41D43B2-B228-4989-B2A2-B5319C1DB9D5}" name="Column16344"/>
    <tableColumn id="16345" xr3:uid="{90863436-F4E3-4366-B1B3-7AA56F3E1E3F}" name="Column16345"/>
    <tableColumn id="16346" xr3:uid="{82D750FA-1F0B-4158-8880-B5D4C8ADF815}" name="Column16346"/>
    <tableColumn id="16347" xr3:uid="{615DC1BC-DDF7-4F1E-A3BE-786470F9E8BA}" name="Column16347"/>
    <tableColumn id="16348" xr3:uid="{40707689-A3D2-4A8F-8D5F-EC5461F0850F}" name="Column16348"/>
    <tableColumn id="16349" xr3:uid="{253260C0-BD7E-43C7-88B9-942F0FA5CE74}" name="Column16349"/>
    <tableColumn id="16350" xr3:uid="{57117933-45AF-4629-9490-0F7C073539A0}" name="Column16350"/>
    <tableColumn id="16351" xr3:uid="{52667DB0-675B-4DE6-A88C-4289462710F2}" name="Column16351"/>
    <tableColumn id="16352" xr3:uid="{9C603023-87ED-4F6E-9768-E9DB27039911}" name="Column16352"/>
    <tableColumn id="16353" xr3:uid="{57326F29-6C8A-4FEC-B565-373C66CC9AD4}" name="Column16353"/>
    <tableColumn id="16354" xr3:uid="{04B36741-8CE0-425E-9D3D-567449224B92}" name="Column16354"/>
    <tableColumn id="16355" xr3:uid="{612AD719-4D75-4ACA-8431-60BC40961092}" name="Column16355"/>
    <tableColumn id="16356" xr3:uid="{B1C84CEB-3CA1-4CD1-B1E0-76A3E389116D}" name="Column16356"/>
    <tableColumn id="16357" xr3:uid="{B2456EE4-DC1B-4254-B48E-796CB29BFF14}" name="Column16357"/>
    <tableColumn id="16358" xr3:uid="{FCDEE192-5512-4BCD-8B18-9A5C7B477A0E}" name="Column16358"/>
    <tableColumn id="16359" xr3:uid="{C593AFA8-C067-4692-93A0-F8EC540A326D}" name="Column16359"/>
    <tableColumn id="16360" xr3:uid="{23B4A761-BDBA-40F4-8AC0-080FC0140F04}" name="Column16360"/>
    <tableColumn id="16361" xr3:uid="{1DF3BBA5-B6C8-4B65-AC1C-6FDEAB01DAC8}" name="Column16361"/>
    <tableColumn id="16362" xr3:uid="{062676C7-B5BB-4DD3-850C-DD0B73CDD355}" name="Column16362"/>
    <tableColumn id="16363" xr3:uid="{4953BF5D-969F-4ED7-8F39-08FD8B4262F2}" name="Column16363"/>
    <tableColumn id="16364" xr3:uid="{2829232F-9E9E-478F-B1A8-81D15302F342}" name="Column16364"/>
    <tableColumn id="16365" xr3:uid="{60409EA4-3F36-4345-9AE8-B9DEDD99EC67}" name="Column16365"/>
    <tableColumn id="16366" xr3:uid="{6EDDE77D-80B0-4A22-989D-3C24DE0E0CF6}" name="Column16366"/>
    <tableColumn id="16367" xr3:uid="{06A84AC4-EFB9-4843-AD88-D84F6167D9BF}" name="Column16367"/>
    <tableColumn id="16368" xr3:uid="{DED6E770-DD57-4C99-A2E4-3CA46172FADC}" name="Column16368"/>
    <tableColumn id="16369" xr3:uid="{F7C8B3ED-8E17-444F-9D5B-9919E92B6734}" name="Column16369"/>
    <tableColumn id="16370" xr3:uid="{ACAA7ECA-5A20-4CA1-BDB7-965A2704C66E}" name="Column16370"/>
    <tableColumn id="16371" xr3:uid="{AFE4B1E1-0C8E-4012-809F-36FFE57731F4}" name="Column16371"/>
    <tableColumn id="16372" xr3:uid="{EB9BD558-0F3C-434D-87DB-19CF3DE14560}" name="Column16372"/>
    <tableColumn id="16373" xr3:uid="{D307D41C-F5A2-4B09-AF41-60147D068953}" name="Column16373"/>
    <tableColumn id="16374" xr3:uid="{91B9E1CB-BC21-4B4E-943C-AFA616B6B5AA}" name="Column16374"/>
    <tableColumn id="16375" xr3:uid="{CEEF480D-176A-478D-B0FE-6D5D1B25BE09}" name="Column16375"/>
    <tableColumn id="16376" xr3:uid="{086709A3-43BC-4D6F-BE78-6ED71F945818}" name="Column16376"/>
    <tableColumn id="16377" xr3:uid="{3F1C30CF-7A7C-4B6F-BCB1-79ABE36C7043}" name="Column16377"/>
    <tableColumn id="16378" xr3:uid="{4B586423-BDEA-4290-8226-9F7EA6F9102F}" name="Column16378"/>
    <tableColumn id="16379" xr3:uid="{0D6995D1-BF1F-4774-A65B-578C572EC2FD}" name="Column16379"/>
    <tableColumn id="16380" xr3:uid="{235BCBE1-3C52-439E-B441-E93335C4A545}" name="Column16380"/>
    <tableColumn id="16381" xr3:uid="{BFD1ED16-B0D7-4EE2-8F82-8C479CFDFE2A}" name="Column16381"/>
    <tableColumn id="16382" xr3:uid="{17D524C6-C080-4720-B5DF-0F24698E7CB0}" name="Column16382"/>
    <tableColumn id="16383" xr3:uid="{0C5F94F2-9DE5-485B-8940-9E68F1047A9D}" name="Column16383"/>
    <tableColumn id="16384" xr3:uid="{6FD6F5E7-F9FC-401C-B1FC-B84DC128C737}" name="Column16384"/>
  </tableColumns>
  <tableStyleInfo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EBCBBE-172B-413C-BF6E-864CDA1D0733}">
  <sheetPr codeName="Sheet4"/>
  <dimension ref="A43:K56"/>
  <sheetViews>
    <sheetView showGridLines="0" showRowColHeaders="0" tabSelected="1" showRuler="0" showWhiteSpace="0" view="pageLayout" zoomScaleNormal="100" workbookViewId="0"/>
  </sheetViews>
  <sheetFormatPr defaultColWidth="9.140625" defaultRowHeight="15" x14ac:dyDescent="0.25"/>
  <cols>
    <col min="11" max="11" width="9.140625" customWidth="1"/>
  </cols>
  <sheetData>
    <row r="43" spans="4:11" ht="15.75" x14ac:dyDescent="0.25">
      <c r="D43" s="159" t="s">
        <v>267</v>
      </c>
      <c r="E43" s="159"/>
      <c r="F43" s="159"/>
      <c r="G43" s="159"/>
      <c r="H43" s="159"/>
      <c r="I43" s="159"/>
      <c r="J43" s="159"/>
      <c r="K43" s="159"/>
    </row>
    <row r="56" spans="1:2" x14ac:dyDescent="0.25">
      <c r="A56" s="160" t="s">
        <v>588</v>
      </c>
      <c r="B56" s="160"/>
    </row>
  </sheetData>
  <sheetProtection algorithmName="SHA-512" hashValue="k0FReeoFg9IBV1NiZRmHpMu9Fh4zFlr/qsvpVU0wXApHrFHFh2yrCt+yd30jfS5Odwxp1UP1BeXWhB+LE0RG+A==" saltValue="zfxEzjeNzAUnob6knBvCjA==" spinCount="100000" sheet="1" objects="1" scenarios="1" selectLockedCells="1" selectUnlockedCells="1"/>
  <mergeCells count="2">
    <mergeCell ref="D43:K43"/>
    <mergeCell ref="A56:B56"/>
  </mergeCells>
  <pageMargins left="0.25" right="0.25" top="0" bottom="0" header="0.3" footer="0"/>
  <pageSetup scale="92" fitToWidth="0" fitToHeight="0" orientation="portrait" horizontalDpi="4294967293" verticalDpi="3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7115D5-595A-4483-AACB-22AD9C168C32}">
  <sheetPr codeName="Sheet5"/>
  <dimension ref="A1:N42"/>
  <sheetViews>
    <sheetView showGridLines="0" showRowColHeaders="0" showRuler="0" view="pageLayout" zoomScaleNormal="100" workbookViewId="0">
      <selection activeCell="B1" sqref="B1:N1"/>
    </sheetView>
  </sheetViews>
  <sheetFormatPr defaultColWidth="9.140625" defaultRowHeight="15" x14ac:dyDescent="0.25"/>
  <cols>
    <col min="1" max="2" width="2.85546875" customWidth="1"/>
    <col min="3" max="3" width="9" customWidth="1"/>
    <col min="5" max="5" width="17.140625" customWidth="1"/>
    <col min="7" max="7" width="6.85546875" customWidth="1"/>
    <col min="8" max="8" width="2.85546875" customWidth="1"/>
    <col min="9" max="9" width="4.7109375" customWidth="1"/>
    <col min="10" max="10" width="6" customWidth="1"/>
    <col min="11" max="11" width="3.42578125" customWidth="1"/>
    <col min="12" max="12" width="6.28515625" customWidth="1"/>
    <col min="13" max="13" width="18.5703125" customWidth="1"/>
    <col min="14" max="14" width="3" customWidth="1"/>
    <col min="15" max="15" width="9.140625" customWidth="1"/>
  </cols>
  <sheetData>
    <row r="1" spans="2:14" ht="30" customHeight="1" thickBot="1" x14ac:dyDescent="0.3">
      <c r="B1" s="161" t="s">
        <v>6</v>
      </c>
      <c r="C1" s="161"/>
      <c r="D1" s="161"/>
      <c r="E1" s="161"/>
      <c r="F1" s="161"/>
      <c r="G1" s="161"/>
      <c r="H1" s="161"/>
      <c r="I1" s="161"/>
      <c r="J1" s="161"/>
      <c r="K1" s="161"/>
      <c r="L1" s="161"/>
      <c r="M1" s="161"/>
      <c r="N1" s="161"/>
    </row>
    <row r="2" spans="2:14" ht="17.25" thickTop="1" thickBot="1" x14ac:dyDescent="0.3">
      <c r="B2" s="162" t="s">
        <v>11</v>
      </c>
      <c r="C2" s="163"/>
      <c r="D2" s="163"/>
      <c r="E2" s="164"/>
      <c r="F2" s="163" t="s">
        <v>14</v>
      </c>
      <c r="G2" s="163"/>
      <c r="H2" s="163"/>
      <c r="I2" s="163"/>
      <c r="J2" s="162" t="s">
        <v>13</v>
      </c>
      <c r="K2" s="163"/>
      <c r="L2" s="163"/>
      <c r="M2" s="165"/>
    </row>
    <row r="3" spans="2:14" ht="17.25" thickTop="1" thickBot="1" x14ac:dyDescent="0.3">
      <c r="B3" s="172" t="s">
        <v>594</v>
      </c>
      <c r="C3" s="173"/>
      <c r="D3" s="173"/>
      <c r="E3" s="174"/>
      <c r="F3" s="175">
        <v>44078</v>
      </c>
      <c r="G3" s="176"/>
      <c r="H3" s="176"/>
      <c r="I3" s="177"/>
      <c r="J3" s="188">
        <v>35</v>
      </c>
      <c r="K3" s="186"/>
      <c r="L3" s="186"/>
      <c r="M3" s="187"/>
    </row>
    <row r="4" spans="2:14" ht="17.25" thickTop="1" thickBot="1" x14ac:dyDescent="0.3">
      <c r="B4" s="166" t="s">
        <v>725</v>
      </c>
      <c r="C4" s="167"/>
      <c r="D4" s="167"/>
      <c r="E4" s="168"/>
      <c r="F4" s="178" t="s">
        <v>15</v>
      </c>
      <c r="G4" s="179"/>
      <c r="H4" s="179"/>
      <c r="I4" s="180"/>
      <c r="J4" s="181" t="s">
        <v>12</v>
      </c>
      <c r="K4" s="181"/>
      <c r="L4" s="181"/>
      <c r="M4" s="182"/>
    </row>
    <row r="5" spans="2:14" ht="17.25" thickTop="1" thickBot="1" x14ac:dyDescent="0.3">
      <c r="B5" s="169"/>
      <c r="C5" s="170"/>
      <c r="D5" s="170"/>
      <c r="E5" s="171"/>
      <c r="F5" s="183">
        <v>44078</v>
      </c>
      <c r="G5" s="184"/>
      <c r="H5" s="184"/>
      <c r="I5" s="185"/>
      <c r="J5" s="186" t="s">
        <v>726</v>
      </c>
      <c r="K5" s="186"/>
      <c r="L5" s="186"/>
      <c r="M5" s="187"/>
    </row>
    <row r="6" spans="2:14" ht="16.5" thickTop="1" x14ac:dyDescent="0.25">
      <c r="B6" s="46"/>
      <c r="C6" s="46"/>
      <c r="D6" s="46"/>
      <c r="E6" s="46"/>
      <c r="F6" s="3"/>
      <c r="G6" s="3"/>
      <c r="H6" s="3"/>
      <c r="I6" s="3"/>
      <c r="J6" s="3"/>
      <c r="K6" s="3"/>
      <c r="L6" s="3"/>
      <c r="M6" s="3"/>
    </row>
    <row r="7" spans="2:14" ht="18.75" x14ac:dyDescent="0.3">
      <c r="B7" s="191" t="s">
        <v>16</v>
      </c>
      <c r="C7" s="191"/>
      <c r="D7" s="191"/>
      <c r="E7" s="4"/>
      <c r="F7" s="1"/>
      <c r="G7" s="1"/>
      <c r="H7" s="1"/>
      <c r="I7" s="1"/>
      <c r="J7" s="1"/>
      <c r="K7" s="1"/>
      <c r="L7" s="1"/>
      <c r="M7" s="1"/>
    </row>
    <row r="8" spans="2:14" ht="18.75" customHeight="1" x14ac:dyDescent="0.25">
      <c r="B8" s="192" t="str">
        <f>CONCATENATE("           "&amp;Sheet1!JC1&amp;" conducted a full inspection of all requested fire and smoke rated doors at the above referenced location on the date(s) indicated.  A total of "&amp;IF(ISBLANK('Inspection Summary'!A2),"0",'Inspection Summary'!A2)&amp;" doors were inspected using "&amp;IF(ISBLANK(Sheet1!IQ2),"the required NFPA ratings",Sheet1!IQ2)&amp;".  A total of  "&amp;COUNTIF(Sheet1!R2:R1984,"*F*")&amp;" doors were found to be in state of non-compliance with the referenced codes."&amp;" A visual Inspection and Functional Test was conducted for each door and all areas of noted deficiency on the date(s) of inspection can be found on the following pages with the corresponding specific code standard and chapter / section references."&amp;CHAR(10)&amp;"     It is recommended that all non-labeled components be scheduled for field labeling.  All areas of non-compliance have been documented in the report with photos and or recommeded corrective actions for the client to reference."&amp;CHAR(10)&amp;IF(ISBLANK(Sheet1!IQ3),"     "&amp;Sheet1!IQ4,"     "&amp;Sheet1!IQ3)&amp;CHAR(10))&amp;IF(ISBLANK(Sheet1!IQ3),"","     "&amp;Sheet1!IQ4)</f>
        <v xml:space="preserve">           Revelation Door Inspections conducted a full inspection of all requested fire and smoke rated doors at the above referenced location on the date(s) indicated.  A total of 35 doors were inspected using the required NFPA ratings.  A total of  15 doors were found to be in state of non-compliance with the referenced codes. A visual Inspection and Functional Test was conducted for each door and all areas of noted deficiency on the date(s) of inspection can be found on the following pages with the corresponding specific code standard and chapter / section references.
     It is recommended that all non-labeled components be scheduled for field labeling.  All areas of non-compliance have been documented in the report with photos and or recommeded corrective actions for the client to reference.
     At the request of the stakeholder or their representative, operational testing of automatic-closing doors was performed by manually releasing the door from the hold open device to ensure self-closing is compliant. Automatic release of hold open devices were conducted during the Fire Alarm Inspection that was performed by another company and noted deficiencies can be found on their report.
     Please direct any questions to the inspector(s) listed below.</v>
      </c>
      <c r="C8" s="192"/>
      <c r="D8" s="192"/>
      <c r="E8" s="192"/>
      <c r="F8" s="192"/>
      <c r="G8" s="192"/>
      <c r="H8" s="192"/>
      <c r="I8" s="192"/>
      <c r="J8" s="192"/>
      <c r="K8" s="192"/>
      <c r="L8" s="192"/>
      <c r="M8" s="192"/>
      <c r="N8" s="192"/>
    </row>
    <row r="9" spans="2:14" ht="15" customHeight="1" x14ac:dyDescent="0.25">
      <c r="B9" s="192"/>
      <c r="C9" s="192"/>
      <c r="D9" s="192"/>
      <c r="E9" s="192"/>
      <c r="F9" s="192"/>
      <c r="G9" s="192"/>
      <c r="H9" s="192"/>
      <c r="I9" s="192"/>
      <c r="J9" s="192"/>
      <c r="K9" s="192"/>
      <c r="L9" s="192"/>
      <c r="M9" s="192"/>
      <c r="N9" s="192"/>
    </row>
    <row r="10" spans="2:14" ht="15" customHeight="1" x14ac:dyDescent="0.25">
      <c r="B10" s="192"/>
      <c r="C10" s="192"/>
      <c r="D10" s="192"/>
      <c r="E10" s="192"/>
      <c r="F10" s="192"/>
      <c r="G10" s="192"/>
      <c r="H10" s="192"/>
      <c r="I10" s="192"/>
      <c r="J10" s="192"/>
      <c r="K10" s="192"/>
      <c r="L10" s="192"/>
      <c r="M10" s="192"/>
      <c r="N10" s="192"/>
    </row>
    <row r="11" spans="2:14" ht="15" customHeight="1" x14ac:dyDescent="0.25">
      <c r="B11" s="192"/>
      <c r="C11" s="192"/>
      <c r="D11" s="192"/>
      <c r="E11" s="192"/>
      <c r="F11" s="192"/>
      <c r="G11" s="192"/>
      <c r="H11" s="192"/>
      <c r="I11" s="192"/>
      <c r="J11" s="192"/>
      <c r="K11" s="192"/>
      <c r="L11" s="192"/>
      <c r="M11" s="192"/>
      <c r="N11" s="192"/>
    </row>
    <row r="12" spans="2:14" ht="15" customHeight="1" x14ac:dyDescent="0.25">
      <c r="B12" s="192"/>
      <c r="C12" s="192"/>
      <c r="D12" s="192"/>
      <c r="E12" s="192"/>
      <c r="F12" s="192"/>
      <c r="G12" s="192"/>
      <c r="H12" s="192"/>
      <c r="I12" s="192"/>
      <c r="J12" s="192"/>
      <c r="K12" s="192"/>
      <c r="L12" s="192"/>
      <c r="M12" s="192"/>
      <c r="N12" s="192"/>
    </row>
    <row r="13" spans="2:14" ht="15" customHeight="1" x14ac:dyDescent="0.25">
      <c r="B13" s="192"/>
      <c r="C13" s="192"/>
      <c r="D13" s="192"/>
      <c r="E13" s="192"/>
      <c r="F13" s="192"/>
      <c r="G13" s="192"/>
      <c r="H13" s="192"/>
      <c r="I13" s="192"/>
      <c r="J13" s="192"/>
      <c r="K13" s="192"/>
      <c r="L13" s="192"/>
      <c r="M13" s="192"/>
      <c r="N13" s="192"/>
    </row>
    <row r="14" spans="2:14" ht="15" customHeight="1" x14ac:dyDescent="0.25">
      <c r="B14" s="192"/>
      <c r="C14" s="192"/>
      <c r="D14" s="192"/>
      <c r="E14" s="192"/>
      <c r="F14" s="192"/>
      <c r="G14" s="192"/>
      <c r="H14" s="192"/>
      <c r="I14" s="192"/>
      <c r="J14" s="192"/>
      <c r="K14" s="192"/>
      <c r="L14" s="192"/>
      <c r="M14" s="192"/>
      <c r="N14" s="192"/>
    </row>
    <row r="15" spans="2:14" ht="15" customHeight="1" x14ac:dyDescent="0.25">
      <c r="B15" s="192"/>
      <c r="C15" s="192"/>
      <c r="D15" s="192"/>
      <c r="E15" s="192"/>
      <c r="F15" s="192"/>
      <c r="G15" s="192"/>
      <c r="H15" s="192"/>
      <c r="I15" s="192"/>
      <c r="J15" s="192"/>
      <c r="K15" s="192"/>
      <c r="L15" s="192"/>
      <c r="M15" s="192"/>
      <c r="N15" s="192"/>
    </row>
    <row r="16" spans="2:14" ht="15" customHeight="1" x14ac:dyDescent="0.25">
      <c r="B16" s="192"/>
      <c r="C16" s="192"/>
      <c r="D16" s="192"/>
      <c r="E16" s="192"/>
      <c r="F16" s="192"/>
      <c r="G16" s="192"/>
      <c r="H16" s="192"/>
      <c r="I16" s="192"/>
      <c r="J16" s="192"/>
      <c r="K16" s="192"/>
      <c r="L16" s="192"/>
      <c r="M16" s="192"/>
      <c r="N16" s="192"/>
    </row>
    <row r="17" spans="2:14" ht="15" customHeight="1" x14ac:dyDescent="0.25">
      <c r="B17" s="192"/>
      <c r="C17" s="192"/>
      <c r="D17" s="192"/>
      <c r="E17" s="192"/>
      <c r="F17" s="192"/>
      <c r="G17" s="192"/>
      <c r="H17" s="192"/>
      <c r="I17" s="192"/>
      <c r="J17" s="192"/>
      <c r="K17" s="192"/>
      <c r="L17" s="192"/>
      <c r="M17" s="192"/>
      <c r="N17" s="192"/>
    </row>
    <row r="18" spans="2:14" ht="15" customHeight="1" x14ac:dyDescent="0.25">
      <c r="B18" s="192"/>
      <c r="C18" s="192"/>
      <c r="D18" s="192"/>
      <c r="E18" s="192"/>
      <c r="F18" s="192"/>
      <c r="G18" s="192"/>
      <c r="H18" s="192"/>
      <c r="I18" s="192"/>
      <c r="J18" s="192"/>
      <c r="K18" s="192"/>
      <c r="L18" s="192"/>
      <c r="M18" s="192"/>
      <c r="N18" s="192"/>
    </row>
    <row r="19" spans="2:14" ht="15" customHeight="1" x14ac:dyDescent="0.25">
      <c r="B19" s="192"/>
      <c r="C19" s="192"/>
      <c r="D19" s="192"/>
      <c r="E19" s="192"/>
      <c r="F19" s="192"/>
      <c r="G19" s="192"/>
      <c r="H19" s="192"/>
      <c r="I19" s="192"/>
      <c r="J19" s="192"/>
      <c r="K19" s="192"/>
      <c r="L19" s="192"/>
      <c r="M19" s="192"/>
      <c r="N19" s="192"/>
    </row>
    <row r="20" spans="2:14" ht="15" customHeight="1" x14ac:dyDescent="0.25">
      <c r="B20" s="192"/>
      <c r="C20" s="192"/>
      <c r="D20" s="192"/>
      <c r="E20" s="192"/>
      <c r="F20" s="192"/>
      <c r="G20" s="192"/>
      <c r="H20" s="192"/>
      <c r="I20" s="192"/>
      <c r="J20" s="192"/>
      <c r="K20" s="192"/>
      <c r="L20" s="192"/>
      <c r="M20" s="192"/>
      <c r="N20" s="192"/>
    </row>
    <row r="21" spans="2:14" ht="15" customHeight="1" x14ac:dyDescent="0.25">
      <c r="B21" s="192"/>
      <c r="C21" s="192"/>
      <c r="D21" s="192"/>
      <c r="E21" s="192"/>
      <c r="F21" s="192"/>
      <c r="G21" s="192"/>
      <c r="H21" s="192"/>
      <c r="I21" s="192"/>
      <c r="J21" s="192"/>
      <c r="K21" s="192"/>
      <c r="L21" s="192"/>
      <c r="M21" s="192"/>
      <c r="N21" s="192"/>
    </row>
    <row r="22" spans="2:14" ht="15" customHeight="1" x14ac:dyDescent="0.25">
      <c r="B22" s="89"/>
      <c r="C22" s="89"/>
      <c r="D22" s="89"/>
      <c r="E22" s="89"/>
      <c r="F22" s="89"/>
      <c r="G22" s="89"/>
      <c r="H22" s="89"/>
      <c r="I22" s="89"/>
      <c r="J22" s="89"/>
      <c r="K22" s="89"/>
      <c r="L22" s="89"/>
      <c r="M22" s="89"/>
      <c r="N22" s="89"/>
    </row>
    <row r="23" spans="2:14" ht="15" customHeight="1" x14ac:dyDescent="0.25">
      <c r="B23" s="190"/>
      <c r="C23" s="190"/>
      <c r="D23" s="190"/>
      <c r="E23" s="190"/>
      <c r="F23" s="190"/>
      <c r="G23" s="190"/>
      <c r="H23" s="190"/>
      <c r="I23" s="190"/>
      <c r="J23" s="190"/>
      <c r="K23" s="190"/>
      <c r="L23" s="190"/>
      <c r="M23" s="190"/>
      <c r="N23" s="190"/>
    </row>
    <row r="24" spans="2:14" ht="15" customHeight="1" x14ac:dyDescent="0.25">
      <c r="B24" s="1"/>
      <c r="C24" s="1"/>
      <c r="D24" s="1"/>
      <c r="E24" s="1"/>
      <c r="F24" s="1"/>
      <c r="G24" s="1"/>
      <c r="H24" s="1"/>
      <c r="I24" s="1"/>
      <c r="J24" s="1"/>
      <c r="K24" s="1"/>
      <c r="L24" s="1"/>
      <c r="M24" s="1"/>
      <c r="N24" s="1"/>
    </row>
    <row r="25" spans="2:14" ht="15" customHeight="1" x14ac:dyDescent="0.25">
      <c r="B25" s="22"/>
      <c r="C25" s="22"/>
      <c r="D25" s="22"/>
      <c r="E25" s="22"/>
      <c r="F25" s="22"/>
      <c r="G25" s="22"/>
      <c r="H25" s="22"/>
      <c r="I25" s="22"/>
      <c r="J25" s="22"/>
      <c r="K25" s="22"/>
      <c r="L25" s="22"/>
      <c r="M25" s="22"/>
      <c r="N25" s="22"/>
    </row>
    <row r="26" spans="2:14" ht="15" customHeight="1" x14ac:dyDescent="0.25">
      <c r="B26" s="22"/>
      <c r="C26" s="22"/>
      <c r="D26" s="22"/>
      <c r="E26" s="22"/>
      <c r="F26" s="22"/>
      <c r="G26" s="22"/>
      <c r="H26" s="22"/>
      <c r="I26" s="22"/>
      <c r="J26" s="22"/>
      <c r="K26" s="22"/>
      <c r="L26" s="22"/>
      <c r="M26" s="22"/>
      <c r="N26" s="22"/>
    </row>
    <row r="27" spans="2:14" ht="15" customHeight="1" x14ac:dyDescent="0.25">
      <c r="B27" s="22"/>
      <c r="C27" s="22"/>
      <c r="D27" s="22"/>
      <c r="E27" s="22"/>
      <c r="F27" s="22"/>
      <c r="G27" s="22"/>
      <c r="H27" s="22"/>
      <c r="I27" s="22"/>
      <c r="J27" s="22"/>
      <c r="K27" s="22"/>
      <c r="L27" s="22"/>
      <c r="M27" s="22"/>
      <c r="N27" s="22"/>
    </row>
    <row r="28" spans="2:14" ht="15.75" x14ac:dyDescent="0.25">
      <c r="C28" s="23"/>
      <c r="D28" s="23"/>
      <c r="E28" s="23"/>
      <c r="F28" s="23"/>
      <c r="G28" s="23"/>
      <c r="H28" s="23"/>
      <c r="I28" s="23"/>
      <c r="J28" s="23"/>
      <c r="K28" s="23"/>
      <c r="L28" s="23"/>
      <c r="M28" s="23"/>
      <c r="N28" s="23"/>
    </row>
    <row r="29" spans="2:14" ht="15.75" x14ac:dyDescent="0.25">
      <c r="B29" s="22"/>
      <c r="C29" s="22"/>
      <c r="D29" s="22"/>
      <c r="E29" s="22"/>
      <c r="F29" s="22"/>
      <c r="G29" s="22"/>
      <c r="H29" s="22"/>
      <c r="I29" s="22"/>
      <c r="J29" s="22"/>
      <c r="K29" s="22"/>
      <c r="L29" s="22"/>
    </row>
    <row r="30" spans="2:14" ht="15.75" x14ac:dyDescent="0.25">
      <c r="B30" s="190" t="s">
        <v>727</v>
      </c>
      <c r="C30" s="190"/>
      <c r="D30" s="190"/>
      <c r="E30" s="190"/>
      <c r="F30" s="190"/>
      <c r="G30" s="22"/>
      <c r="H30" s="190" t="s">
        <v>728</v>
      </c>
      <c r="I30" s="190"/>
      <c r="J30" s="190"/>
      <c r="K30" s="190"/>
      <c r="L30" s="190"/>
      <c r="M30" s="190"/>
    </row>
    <row r="31" spans="2:14" x14ac:dyDescent="0.25">
      <c r="B31" s="190"/>
      <c r="C31" s="190"/>
      <c r="D31" s="190"/>
      <c r="E31" s="190"/>
      <c r="F31" s="190"/>
      <c r="H31" s="190"/>
      <c r="I31" s="190"/>
      <c r="J31" s="190"/>
      <c r="K31" s="190"/>
      <c r="L31" s="190"/>
      <c r="M31" s="190"/>
    </row>
    <row r="36" spans="1:14" ht="15.75" x14ac:dyDescent="0.25">
      <c r="F36" s="1"/>
      <c r="G36" s="1"/>
      <c r="M36" s="1"/>
      <c r="N36" s="1"/>
    </row>
    <row r="38" spans="1:14" ht="15.75" x14ac:dyDescent="0.25">
      <c r="F38" s="1"/>
      <c r="G38" s="1"/>
      <c r="H38" s="1"/>
      <c r="I38" s="1"/>
    </row>
    <row r="39" spans="1:14" x14ac:dyDescent="0.25">
      <c r="A39" s="88"/>
    </row>
    <row r="41" spans="1:14" x14ac:dyDescent="0.25">
      <c r="B41" s="189"/>
      <c r="C41" s="189"/>
      <c r="D41" s="189"/>
      <c r="E41" s="189"/>
      <c r="F41" s="189"/>
      <c r="H41" s="189"/>
      <c r="I41" s="189"/>
      <c r="J41" s="189"/>
      <c r="K41" s="189"/>
      <c r="L41" s="189"/>
      <c r="M41" s="189"/>
    </row>
    <row r="42" spans="1:14" x14ac:dyDescent="0.25">
      <c r="B42" s="189"/>
      <c r="C42" s="189"/>
      <c r="D42" s="189"/>
      <c r="E42" s="189"/>
      <c r="F42" s="189"/>
      <c r="H42" s="189"/>
      <c r="I42" s="189"/>
      <c r="J42" s="189"/>
      <c r="K42" s="189"/>
      <c r="L42" s="189"/>
      <c r="M42" s="189"/>
    </row>
  </sheetData>
  <sheetProtection algorithmName="SHA-512" hashValue="zI5w077C0FaGqsZUQRzbfKtnV/86W6BMXuzwDJ1OiYeoApkOvbvauD+GvFtCtYRFCq9Ajf+lrcKD//hVuR9xKg==" saltValue="m5KjYNLqUVHkopdSVb72JQ==" spinCount="100000" sheet="1" objects="1" scenarios="1" selectLockedCells="1" selectUnlockedCells="1"/>
  <mergeCells count="19">
    <mergeCell ref="B41:F42"/>
    <mergeCell ref="H41:M42"/>
    <mergeCell ref="B30:F31"/>
    <mergeCell ref="H30:M31"/>
    <mergeCell ref="B7:D7"/>
    <mergeCell ref="B8:N21"/>
    <mergeCell ref="B23:N23"/>
    <mergeCell ref="B1:N1"/>
    <mergeCell ref="B2:E2"/>
    <mergeCell ref="F2:I2"/>
    <mergeCell ref="J2:M2"/>
    <mergeCell ref="B4:E5"/>
    <mergeCell ref="B3:E3"/>
    <mergeCell ref="F3:I3"/>
    <mergeCell ref="F4:I4"/>
    <mergeCell ref="J4:M4"/>
    <mergeCell ref="F5:I5"/>
    <mergeCell ref="J5:M5"/>
    <mergeCell ref="J3:M3"/>
  </mergeCells>
  <pageMargins left="0.25" right="0.25" top="0.25" bottom="0.25" header="0.3" footer="0.3"/>
  <pageSetup orientation="portrait" horizontalDpi="4294967293" verticalDpi="300" r:id="rId1"/>
  <headerFooter>
    <oddHeader>&amp;C&amp;G</oddHeader>
  </headerFooter>
  <drawing r:id="rId2"/>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667773-A137-4CC2-8102-25D3EED3B7AA}">
  <sheetPr codeName="Sheet9"/>
  <dimension ref="A1:L71"/>
  <sheetViews>
    <sheetView showGridLines="0" showRowColHeaders="0" showRuler="0" view="pageLayout" zoomScaleNormal="100" workbookViewId="0">
      <selection activeCell="B2" sqref="B2"/>
    </sheetView>
  </sheetViews>
  <sheetFormatPr defaultColWidth="9.140625" defaultRowHeight="15" x14ac:dyDescent="0.25"/>
  <cols>
    <col min="1" max="1" width="2.85546875" customWidth="1"/>
    <col min="2" max="2" width="9" customWidth="1"/>
    <col min="6" max="6" width="6.85546875" customWidth="1"/>
    <col min="7" max="7" width="2.85546875" customWidth="1"/>
    <col min="8" max="8" width="4.85546875" customWidth="1"/>
    <col min="9" max="9" width="13.7109375" customWidth="1"/>
    <col min="10" max="10" width="14.5703125" customWidth="1"/>
    <col min="11" max="11" width="6.7109375" customWidth="1"/>
    <col min="12" max="12" width="12.85546875" customWidth="1"/>
  </cols>
  <sheetData>
    <row r="1" spans="1:12" ht="28.5" x14ac:dyDescent="0.45">
      <c r="A1" s="193"/>
      <c r="B1" s="193"/>
      <c r="C1" s="193"/>
      <c r="D1" s="193"/>
      <c r="E1" s="193"/>
      <c r="F1" s="193"/>
      <c r="G1" s="193"/>
      <c r="H1" s="193"/>
      <c r="I1" s="193"/>
      <c r="J1" s="193"/>
      <c r="K1" s="193"/>
    </row>
    <row r="3" spans="1:12" x14ac:dyDescent="0.25">
      <c r="I3" s="103"/>
      <c r="J3" s="103"/>
      <c r="K3" s="105" t="s">
        <v>10</v>
      </c>
      <c r="L3" s="88">
        <f>IF(ISBLANK('Inspection Summary'!A2),"",'Inspection Summary'!A2)</f>
        <v>35</v>
      </c>
    </row>
    <row r="4" spans="1:12" ht="21" x14ac:dyDescent="0.35">
      <c r="F4" s="194"/>
      <c r="G4" s="194"/>
      <c r="I4" s="104"/>
      <c r="J4" s="95"/>
      <c r="K4" s="106" t="s">
        <v>425</v>
      </c>
      <c r="L4" s="88">
        <f>IF(COUNTIFS(Sheet1!$R$2:$R$2001,"*T*",Sheet1!$W$2:$W$2001,"*"&amp;"hour"&amp;"*")=0,"",COUNTIFS(Sheet1!$R$2:$R$2001,"*T*",Sheet1!$W$2:$W$2001,"*"&amp;"hour"&amp;"*"))</f>
        <v>8</v>
      </c>
    </row>
    <row r="5" spans="1:12" ht="15.75" customHeight="1" x14ac:dyDescent="0.25">
      <c r="I5" s="103"/>
      <c r="J5" s="95"/>
      <c r="K5" s="106" t="s">
        <v>426</v>
      </c>
      <c r="L5" s="88">
        <f>IF(COUNTIFS(Sheet1!$R$2:$R$1878,"*F*",Sheet1!$W$2:$W$1878,"*"&amp;"hour"&amp;"*")=0,"",COUNTIFS(Sheet1!$R$2:$R$1878,"*F*",Sheet1!$W$2:$W$1878,"*"&amp;"hour"&amp;"*"))</f>
        <v>13</v>
      </c>
    </row>
    <row r="6" spans="1:12" x14ac:dyDescent="0.25">
      <c r="I6" s="101"/>
      <c r="J6" s="95"/>
      <c r="K6" s="107" t="s">
        <v>429</v>
      </c>
      <c r="L6" s="108">
        <f>IF(COUNTIFS(Sheet1!$R$2:$R$2001,"*T*",Sheet1!$W$2:$W$2001,"*"&amp;"smoke"&amp;"*",Sheet1!$W$2:$W$2001,"&lt;&gt;*"&amp;"fire"&amp;"*")=0,"",COUNTIFS(Sheet1!$R$2:$R$2001,"*T*",Sheet1!$W$2:$W$2001,"*"&amp;"smoke"&amp;"*",Sheet1!$W$2:$W$2001,"&lt;&gt;*"&amp;"fire"&amp;"*"))</f>
        <v>12</v>
      </c>
    </row>
    <row r="7" spans="1:12" ht="15" customHeight="1" x14ac:dyDescent="0.25">
      <c r="I7" s="103"/>
      <c r="J7" s="95"/>
      <c r="K7" s="107" t="s">
        <v>430</v>
      </c>
      <c r="L7" s="108">
        <f>IF(COUNTIFS(Sheet1!$R$2:$R$2001,"*F*",Sheet1!$W$2:$W$2001,"&lt;&gt;*"&amp;"fire"&amp;"*")=0,"",COUNTIFS(Sheet1!$R$2:$R$2001,"*F*",Sheet1!$W$2:$W$2001,"&lt;&gt;*"&amp;"fire"&amp;"*"))</f>
        <v>2</v>
      </c>
    </row>
    <row r="8" spans="1:12" x14ac:dyDescent="0.25">
      <c r="I8" s="102"/>
      <c r="J8" s="95"/>
      <c r="K8" s="95"/>
      <c r="L8" s="93"/>
    </row>
    <row r="9" spans="1:12" ht="15.75" customHeight="1" x14ac:dyDescent="0.4">
      <c r="H9" s="94"/>
      <c r="J9" s="95"/>
      <c r="K9" s="97"/>
      <c r="L9" s="109"/>
    </row>
    <row r="10" spans="1:12" x14ac:dyDescent="0.25">
      <c r="L10" s="93"/>
    </row>
    <row r="11" spans="1:12" x14ac:dyDescent="0.25">
      <c r="L11" s="93"/>
    </row>
    <row r="12" spans="1:12" x14ac:dyDescent="0.25">
      <c r="L12" s="93"/>
    </row>
    <row r="13" spans="1:12" x14ac:dyDescent="0.25">
      <c r="L13" s="93"/>
    </row>
    <row r="14" spans="1:12" x14ac:dyDescent="0.25">
      <c r="L14" s="93"/>
    </row>
    <row r="15" spans="1:12" x14ac:dyDescent="0.25">
      <c r="L15" s="93"/>
    </row>
    <row r="18" spans="7:12" x14ac:dyDescent="0.25">
      <c r="G18" s="5"/>
      <c r="H18" s="2"/>
    </row>
    <row r="19" spans="7:12" x14ac:dyDescent="0.25">
      <c r="G19" s="91"/>
      <c r="H19" s="2"/>
    </row>
    <row r="20" spans="7:12" ht="21" x14ac:dyDescent="0.35">
      <c r="G20" s="91"/>
      <c r="H20" s="2"/>
      <c r="I20" s="104"/>
      <c r="J20" s="104"/>
      <c r="K20" s="104"/>
      <c r="L20" s="92"/>
    </row>
    <row r="21" spans="7:12" x14ac:dyDescent="0.25">
      <c r="G21" s="91"/>
      <c r="H21" s="2"/>
    </row>
    <row r="22" spans="7:12" ht="15.75" x14ac:dyDescent="0.25">
      <c r="G22" s="91"/>
      <c r="H22" s="2"/>
      <c r="I22" s="1"/>
      <c r="J22" s="1"/>
      <c r="K22" s="1"/>
    </row>
    <row r="23" spans="7:12" ht="15.75" x14ac:dyDescent="0.25">
      <c r="H23" s="1"/>
      <c r="I23" s="1"/>
      <c r="J23" s="1"/>
      <c r="K23" s="110" t="s">
        <v>427</v>
      </c>
      <c r="L23" s="110">
        <f>SUMIF('Corrective Actions'!$D$6:$D$231,"X",'Corrective Actions'!$B$6:$B$231)</f>
        <v>18</v>
      </c>
    </row>
    <row r="24" spans="7:12" ht="15.75" customHeight="1" x14ac:dyDescent="0.35">
      <c r="G24" s="92"/>
      <c r="H24" s="92"/>
      <c r="I24" s="92"/>
      <c r="J24" s="92"/>
      <c r="K24" s="110" t="s">
        <v>23</v>
      </c>
      <c r="L24" s="110">
        <f>SUMIF('Corrective Actions'!$E$6:$E$231,"X",'Corrective Actions'!$B$6:$B$231)</f>
        <v>8</v>
      </c>
    </row>
    <row r="25" spans="7:12" ht="15.75" customHeight="1" x14ac:dyDescent="0.25">
      <c r="H25" s="1"/>
      <c r="I25" s="1"/>
      <c r="J25" s="1"/>
      <c r="K25" s="110" t="s">
        <v>428</v>
      </c>
      <c r="L25" s="110">
        <f>SUMIF('Corrective Actions'!$F$6:$F$231,"X",'Corrective Actions'!$B$6:$B$231)</f>
        <v>0</v>
      </c>
    </row>
    <row r="26" spans="7:12" ht="15.75" customHeight="1" x14ac:dyDescent="0.25">
      <c r="G26" s="1"/>
      <c r="H26" s="1"/>
      <c r="I26" s="1"/>
      <c r="J26" s="1"/>
      <c r="K26" s="110" t="s">
        <v>25</v>
      </c>
      <c r="L26" s="110">
        <f>SUMIF('Corrective Actions'!$G$6:$G$231,"X",'Corrective Actions'!$B$6:$B$231)</f>
        <v>0</v>
      </c>
    </row>
    <row r="27" spans="7:12" ht="15.75" x14ac:dyDescent="0.25">
      <c r="G27" s="1"/>
      <c r="H27" s="1"/>
      <c r="I27" s="1"/>
      <c r="J27" s="1"/>
      <c r="K27" s="1"/>
    </row>
    <row r="28" spans="7:12" ht="15.75" x14ac:dyDescent="0.25">
      <c r="G28" s="1"/>
      <c r="H28" s="1"/>
      <c r="I28" s="1"/>
      <c r="J28" s="1"/>
      <c r="K28" s="1"/>
    </row>
    <row r="29" spans="7:12" ht="15.75" x14ac:dyDescent="0.25">
      <c r="G29" s="1"/>
      <c r="H29" s="1"/>
      <c r="I29" s="1"/>
      <c r="J29" s="1"/>
      <c r="K29" s="1"/>
    </row>
    <row r="30" spans="7:12" ht="15.75" x14ac:dyDescent="0.25">
      <c r="G30" s="1"/>
      <c r="H30" s="1"/>
      <c r="I30" s="1"/>
      <c r="J30" s="1"/>
      <c r="K30" s="1"/>
    </row>
    <row r="45" spans="11:12" x14ac:dyDescent="0.25">
      <c r="K45" s="88" t="str">
        <f>INDEX(Sheet1!$IR$1:$IR$1877,MATCH(LARGE(Sheet1!$IT$1:$IT$1877,1),Sheet1!$IT$1:$IT$1877,0))</f>
        <v>D14</v>
      </c>
      <c r="L45" s="88">
        <f>INDEX(Sheet1!$IS$1:$IS$2001,MATCH(LARGE(Sheet1!$IT$1:$IT$2001,1),Sheet1!$IT$1:$IT$2001,0))</f>
        <v>8</v>
      </c>
    </row>
    <row r="46" spans="11:12" x14ac:dyDescent="0.25">
      <c r="K46" s="88" t="str">
        <f>INDEX(Sheet1!$IR$1:$IR$1877,MATCH(LARGE(Sheet1!$IT$1:$IT$1877,2),Sheet1!$IT$1:$IT$1877,0))</f>
        <v>O4</v>
      </c>
      <c r="L46" s="88">
        <f>INDEX(Sheet1!$IS$1:$IS$1877,MATCH(LARGE(Sheet1!$IT$1:$IT$1877,2),Sheet1!$IT$1:$IT$1877,0))</f>
        <v>5</v>
      </c>
    </row>
    <row r="47" spans="11:12" x14ac:dyDescent="0.25">
      <c r="K47" s="88" t="str">
        <f>INDEX(Sheet1!$IR$1:$IR$1877,MATCH(LARGE(Sheet1!$IT$1:$IT$1877,3),Sheet1!$IT$1:$IT$1877,0))</f>
        <v>D15</v>
      </c>
      <c r="L47" s="88">
        <f>INDEX(Sheet1!$IS$1:$IS$1877,MATCH(LARGE(Sheet1!$IT$1:$IT$1877,3),Sheet1!$IT$1:$IT$1877,0))</f>
        <v>4</v>
      </c>
    </row>
    <row r="48" spans="11:12" x14ac:dyDescent="0.25">
      <c r="K48" s="88" t="str">
        <f>INDEX(Sheet1!$IR$1:$IR$1877,MATCH(LARGE(Sheet1!$IT$1:$IT$1877,4),Sheet1!$IT$1:$IT$1877,0))</f>
        <v>D18</v>
      </c>
      <c r="L48" s="88">
        <f>INDEX(Sheet1!$IS$1:$IS$1877,MATCH(LARGE(Sheet1!$IT$1:$IT$1877,4),Sheet1!$IT$1:$IT$1877,0))</f>
        <v>4</v>
      </c>
    </row>
    <row r="49" spans="11:12" x14ac:dyDescent="0.25">
      <c r="K49" s="88" t="str">
        <f>INDEX(Sheet1!$IR$1:$IR$1877,MATCH(LARGE(Sheet1!$IT$1:$IT$1877,5),Sheet1!$IT$1:$IT$1877,0))</f>
        <v>D16</v>
      </c>
      <c r="L49" s="88">
        <f>INDEX(Sheet1!$IS$1:$IS$1877,MATCH(LARGE(Sheet1!$IT$1:$IT$1877,5),Sheet1!$IT$1:$IT$1877,0))</f>
        <v>2</v>
      </c>
    </row>
    <row r="50" spans="11:12" x14ac:dyDescent="0.25">
      <c r="K50" s="88" t="str">
        <f>INDEX(Sheet1!$IR$1:$IR$1877,MATCH(LARGE(Sheet1!$IT$1:$IT$1877,6),Sheet1!$IT$1:$IT$1877,0))</f>
        <v>D22</v>
      </c>
      <c r="L50" s="88">
        <f>INDEX(Sheet1!$IS$1:$IS$1877,MATCH(LARGE(Sheet1!$IT$1:$IT$1877,6),Sheet1!$IT$1:$IT$1877,0))</f>
        <v>2</v>
      </c>
    </row>
    <row r="51" spans="11:12" x14ac:dyDescent="0.25">
      <c r="K51" s="88" t="str">
        <f>INDEX(Sheet1!$IR$1:$IR$1877,MATCH(LARGE(Sheet1!$IT$1:$IT$1877,7),Sheet1!$IT$1:$IT$1877,0))</f>
        <v>F8</v>
      </c>
      <c r="L51" s="88">
        <f>INDEX(Sheet1!$IS$1:$IS$1877,MATCH(LARGE(Sheet1!$IT$1:$IT$1877,7),Sheet1!$IT$1:$IT$1877,0))</f>
        <v>1</v>
      </c>
    </row>
    <row r="52" spans="11:12" x14ac:dyDescent="0.25">
      <c r="K52" s="88" t="str">
        <f>INDEX(Sheet1!$IR$1:$IR$1877,MATCH(LARGE(Sheet1!$IT$1:$IT$1877,8),Sheet1!$IT$1:$IT$1877,0))</f>
        <v>G0</v>
      </c>
      <c r="L52" s="88">
        <f>INDEX(Sheet1!$IS$1:$IS$1877,MATCH(LARGE(Sheet1!$IT$1:$IT$1877,8),Sheet1!$IT$1:$IT$1877,0))</f>
        <v>0</v>
      </c>
    </row>
    <row r="53" spans="11:12" x14ac:dyDescent="0.25">
      <c r="K53" s="88" t="str">
        <f>INDEX(Sheet1!$IR$1:$IR$1877,MATCH(LARGE(Sheet1!$IT$1:$IT$1877,9),Sheet1!$IT$1:$IT$1877,0))</f>
        <v>HL8</v>
      </c>
      <c r="L53" s="88">
        <f>INDEX(Sheet1!$IS$1:$IS$1877,MATCH(LARGE(Sheet1!$IT$1:$IT$1877,9),Sheet1!$IT$1:$IT$1877,0))</f>
        <v>0</v>
      </c>
    </row>
    <row r="54" spans="11:12" x14ac:dyDescent="0.25">
      <c r="K54" s="88" t="str">
        <f>INDEX(Sheet1!$IR$1:$IR$1877,MATCH(LARGE(Sheet1!$IT$1:$IT$1877,10),Sheet1!$IT$1:$IT$1877,0))</f>
        <v>HH8</v>
      </c>
      <c r="L54" s="88">
        <f>INDEX(Sheet1!$IS$1:$IS$1877,MATCH(LARGE(Sheet1!$IT$1:$IT$1877,10),Sheet1!$IT$1:$IT$1877,0))</f>
        <v>0</v>
      </c>
    </row>
    <row r="55" spans="11:12" x14ac:dyDescent="0.25">
      <c r="K55" s="88"/>
      <c r="L55" s="88"/>
    </row>
    <row r="56" spans="11:12" x14ac:dyDescent="0.25">
      <c r="K56" s="88"/>
      <c r="L56" s="88"/>
    </row>
    <row r="66" spans="11:12" x14ac:dyDescent="0.25">
      <c r="K66" s="88" t="s">
        <v>2</v>
      </c>
      <c r="L66" s="111">
        <f>COUNTIF(Sheet1!$T$2:$T$2001,FALSE)</f>
        <v>1</v>
      </c>
    </row>
    <row r="67" spans="11:12" x14ac:dyDescent="0.25">
      <c r="K67" s="88" t="s">
        <v>3</v>
      </c>
      <c r="L67" s="111">
        <f>COUNTIF(Sheet1!$S$2:$S$2001,FALSE)</f>
        <v>13</v>
      </c>
    </row>
    <row r="68" spans="11:12" x14ac:dyDescent="0.25">
      <c r="K68" s="88" t="s">
        <v>4</v>
      </c>
      <c r="L68" s="111">
        <f>COUNTIF(Sheet1!$U$2:$U$2001,FALSE)</f>
        <v>0</v>
      </c>
    </row>
    <row r="69" spans="11:12" x14ac:dyDescent="0.25">
      <c r="K69" s="88" t="s">
        <v>5</v>
      </c>
      <c r="L69" s="111">
        <f>COUNTIF(Sheet1!$GY$2:$GY$2001,FALSE)</f>
        <v>0</v>
      </c>
    </row>
    <row r="70" spans="11:12" x14ac:dyDescent="0.25">
      <c r="K70" s="88" t="s">
        <v>424</v>
      </c>
      <c r="L70" s="111">
        <f>COUNTIF(Sheet1!$HS$2:$HS$2001,FALSE)</f>
        <v>5</v>
      </c>
    </row>
    <row r="71" spans="11:12" x14ac:dyDescent="0.25">
      <c r="K71" s="88" t="s">
        <v>481</v>
      </c>
      <c r="L71" s="88">
        <f>COUNTIF(Sheet1!$CK$2:$CK$2001,FALSE)</f>
        <v>0</v>
      </c>
    </row>
  </sheetData>
  <sheetProtection algorithmName="SHA-512" hashValue="hVlCun+5VTQuyvQvafJoH/bfU6Cajz11oyPhWzEFc1tI1JnwVrJWPdnSK41Q6jEziPNxIhfjvIKHA88KchD75g==" saltValue="JY64mLRREZaIIxQqaDdlIg==" spinCount="100000" sheet="1" objects="1" scenarios="1"/>
  <mergeCells count="2">
    <mergeCell ref="A1:K1"/>
    <mergeCell ref="F4:G4"/>
  </mergeCells>
  <conditionalFormatting sqref="H18:H22">
    <cfRule type="cellIs" dxfId="219" priority="1" operator="greaterThan">
      <formula>0</formula>
    </cfRule>
    <cfRule type="cellIs" dxfId="218" priority="3" operator="greaterThan">
      <formula>0</formula>
    </cfRule>
  </conditionalFormatting>
  <conditionalFormatting sqref="I4">
    <cfRule type="cellIs" dxfId="217" priority="2" operator="greaterThan">
      <formula>0</formula>
    </cfRule>
  </conditionalFormatting>
  <pageMargins left="0.2" right="0.2" top="0.75" bottom="0.75" header="0.3" footer="0.5"/>
  <pageSetup fitToWidth="0" fitToHeight="0" orientation="portrait" horizontalDpi="4294967293" verticalDpi="300" r:id="rId1"/>
  <headerFooter scaleWithDoc="0" alignWithMargins="0">
    <oddHeader>&amp;C&amp;"-,Bold"&amp;16&amp;UReport Analytics</oddHeader>
  </headerFooter>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0DD149-6B54-4DF9-9F41-B0F87F72A9F3}">
  <sheetPr codeName="Sheet7"/>
  <dimension ref="A1:AD8004"/>
  <sheetViews>
    <sheetView showGridLines="0" zoomScaleNormal="100" workbookViewId="0">
      <pane xSplit="8" ySplit="4" topLeftCell="I5" activePane="bottomRight" state="frozen"/>
      <selection pane="topRight" activeCell="I1" sqref="I1"/>
      <selection pane="bottomLeft" activeCell="A5" sqref="A5"/>
      <selection pane="bottomRight" activeCell="B5" sqref="B5:B8"/>
    </sheetView>
  </sheetViews>
  <sheetFormatPr defaultColWidth="9" defaultRowHeight="12.95" customHeight="1" x14ac:dyDescent="0.2"/>
  <cols>
    <col min="1" max="1" width="2.5703125" style="85" customWidth="1"/>
    <col min="2" max="2" width="10.7109375" style="8" customWidth="1"/>
    <col min="3" max="3" width="5.140625" style="8" customWidth="1"/>
    <col min="4" max="4" width="10.7109375" style="135" customWidth="1"/>
    <col min="5" max="5" width="8.28515625" style="8" customWidth="1"/>
    <col min="6" max="6" width="10.140625" style="8" customWidth="1"/>
    <col min="7" max="7" width="6.42578125" style="8" customWidth="1"/>
    <col min="8" max="8" width="7.28515625" style="9" customWidth="1"/>
    <col min="9" max="24" width="4.28515625" style="47" customWidth="1"/>
    <col min="25" max="25" width="2" style="87" customWidth="1"/>
    <col min="26" max="26" width="1.140625" style="87" customWidth="1"/>
    <col min="27" max="27" width="4.5703125" style="6" customWidth="1"/>
    <col min="28" max="28" width="9" style="6"/>
    <col min="29" max="29" width="11.28515625" style="6" bestFit="1" customWidth="1"/>
    <col min="30" max="16384" width="9" style="6"/>
  </cols>
  <sheetData>
    <row r="1" spans="1:30" ht="10.5" customHeight="1" thickBot="1" x14ac:dyDescent="0.25">
      <c r="A1" s="86"/>
      <c r="B1" s="217" t="s">
        <v>416</v>
      </c>
      <c r="C1" s="218"/>
      <c r="D1" s="218"/>
      <c r="E1" s="218"/>
      <c r="F1" s="218"/>
      <c r="G1" s="218"/>
      <c r="H1" s="219"/>
      <c r="I1" s="220" t="s">
        <v>417</v>
      </c>
      <c r="J1" s="221"/>
      <c r="K1" s="221"/>
      <c r="L1" s="221"/>
      <c r="M1" s="221"/>
      <c r="N1" s="221"/>
      <c r="O1" s="221"/>
      <c r="P1" s="221"/>
      <c r="Q1" s="221"/>
      <c r="R1" s="221"/>
      <c r="S1" s="221"/>
      <c r="T1" s="221"/>
      <c r="U1" s="221"/>
      <c r="V1" s="221"/>
      <c r="W1" s="221"/>
      <c r="X1" s="222"/>
      <c r="Y1" s="223" t="s">
        <v>9</v>
      </c>
      <c r="Z1" s="224"/>
    </row>
    <row r="2" spans="1:30" ht="12.95" customHeight="1" x14ac:dyDescent="0.2">
      <c r="A2" s="195" cm="1">
        <f t="array" ref="A2">SUMPRODUCT(--(LEN(A5:A144)&gt;0))</f>
        <v>35</v>
      </c>
      <c r="B2" s="215" t="s">
        <v>8</v>
      </c>
      <c r="C2" s="241" t="s">
        <v>272</v>
      </c>
      <c r="D2" s="215" t="s">
        <v>0</v>
      </c>
      <c r="E2" s="215" t="s">
        <v>415</v>
      </c>
      <c r="F2" s="215" t="s">
        <v>585</v>
      </c>
      <c r="G2" s="215" t="s">
        <v>271</v>
      </c>
      <c r="H2" s="215" t="s">
        <v>1</v>
      </c>
      <c r="I2" s="232" t="s">
        <v>17</v>
      </c>
      <c r="J2" s="238"/>
      <c r="K2" s="233"/>
      <c r="L2" s="232" t="s">
        <v>74</v>
      </c>
      <c r="M2" s="238"/>
      <c r="N2" s="233"/>
      <c r="O2" s="232" t="s">
        <v>270</v>
      </c>
      <c r="P2" s="233"/>
      <c r="Q2" s="232" t="s">
        <v>128</v>
      </c>
      <c r="R2" s="238"/>
      <c r="S2" s="238"/>
      <c r="T2" s="233"/>
      <c r="U2" s="232" t="s">
        <v>418</v>
      </c>
      <c r="V2" s="233"/>
      <c r="W2" s="232" t="s">
        <v>269</v>
      </c>
      <c r="X2" s="233"/>
      <c r="Y2" s="225"/>
      <c r="Z2" s="226"/>
    </row>
    <row r="3" spans="1:30" ht="12.95" customHeight="1" x14ac:dyDescent="0.2">
      <c r="A3" s="195"/>
      <c r="B3" s="215"/>
      <c r="C3" s="241"/>
      <c r="D3" s="215"/>
      <c r="E3" s="215"/>
      <c r="F3" s="215"/>
      <c r="G3" s="215"/>
      <c r="H3" s="215"/>
      <c r="I3" s="234"/>
      <c r="J3" s="239"/>
      <c r="K3" s="235"/>
      <c r="L3" s="234"/>
      <c r="M3" s="239"/>
      <c r="N3" s="235"/>
      <c r="O3" s="234"/>
      <c r="P3" s="235"/>
      <c r="Q3" s="234"/>
      <c r="R3" s="239"/>
      <c r="S3" s="239"/>
      <c r="T3" s="235"/>
      <c r="U3" s="234"/>
      <c r="V3" s="235"/>
      <c r="W3" s="234"/>
      <c r="X3" s="235"/>
      <c r="Y3" s="225"/>
      <c r="Z3" s="226"/>
    </row>
    <row r="4" spans="1:30" ht="12.95" customHeight="1" thickBot="1" x14ac:dyDescent="0.25">
      <c r="A4" s="196"/>
      <c r="B4" s="216"/>
      <c r="C4" s="242"/>
      <c r="D4" s="216"/>
      <c r="E4" s="216"/>
      <c r="F4" s="216"/>
      <c r="G4" s="216"/>
      <c r="H4" s="216"/>
      <c r="I4" s="236"/>
      <c r="J4" s="240"/>
      <c r="K4" s="237"/>
      <c r="L4" s="236"/>
      <c r="M4" s="240"/>
      <c r="N4" s="237"/>
      <c r="O4" s="236"/>
      <c r="P4" s="237"/>
      <c r="Q4" s="236"/>
      <c r="R4" s="240"/>
      <c r="S4" s="240"/>
      <c r="T4" s="237"/>
      <c r="U4" s="236"/>
      <c r="V4" s="237"/>
      <c r="W4" s="236"/>
      <c r="X4" s="237"/>
      <c r="Y4" s="227"/>
      <c r="Z4" s="228"/>
    </row>
    <row r="5" spans="1:30" s="84" customFormat="1" ht="12.95" customHeight="1" thickBot="1" x14ac:dyDescent="0.3">
      <c r="A5" s="229">
        <v>1</v>
      </c>
      <c r="B5" s="198">
        <v>100969</v>
      </c>
      <c r="C5" s="214" t="s">
        <v>604</v>
      </c>
      <c r="D5" s="214" t="s">
        <v>605</v>
      </c>
      <c r="E5" s="198" t="s">
        <v>608</v>
      </c>
      <c r="F5" s="198" t="s">
        <v>612</v>
      </c>
      <c r="G5" s="198" t="s">
        <v>721</v>
      </c>
      <c r="H5" s="197" t="s">
        <v>607</v>
      </c>
      <c r="I5" s="136"/>
      <c r="J5" s="137"/>
      <c r="K5" s="138"/>
      <c r="L5" s="136"/>
      <c r="M5" s="137"/>
      <c r="N5" s="138"/>
      <c r="O5" s="139"/>
      <c r="P5" s="138"/>
      <c r="Q5" s="139"/>
      <c r="R5" s="140"/>
      <c r="S5" s="140"/>
      <c r="T5" s="138"/>
      <c r="U5" s="139"/>
      <c r="V5" s="138"/>
      <c r="W5" s="139"/>
      <c r="X5" s="138"/>
      <c r="Y5" s="201" t="s">
        <v>722</v>
      </c>
      <c r="Z5" s="202"/>
    </row>
    <row r="6" spans="1:30" ht="12.95" customHeight="1" thickBot="1" x14ac:dyDescent="0.25">
      <c r="A6" s="199"/>
      <c r="B6" s="197"/>
      <c r="C6" s="200"/>
      <c r="D6" s="200"/>
      <c r="E6" s="197"/>
      <c r="F6" s="197"/>
      <c r="G6" s="197"/>
      <c r="H6" s="197"/>
      <c r="I6" s="61"/>
      <c r="J6" s="28"/>
      <c r="K6" s="141"/>
      <c r="L6" s="61"/>
      <c r="M6" s="28"/>
      <c r="N6" s="141"/>
      <c r="O6" s="61"/>
      <c r="P6" s="141"/>
      <c r="Q6" s="61"/>
      <c r="R6" s="28"/>
      <c r="S6" s="28"/>
      <c r="T6" s="141"/>
      <c r="U6" s="61"/>
      <c r="V6" s="141"/>
      <c r="W6" s="61"/>
      <c r="X6" s="141"/>
      <c r="Y6" s="201"/>
      <c r="Z6" s="202"/>
      <c r="AA6" s="84"/>
      <c r="AB6" s="84"/>
      <c r="AC6" s="84"/>
      <c r="AD6" s="84"/>
    </row>
    <row r="7" spans="1:30" ht="12.95" customHeight="1" thickBot="1" x14ac:dyDescent="0.25">
      <c r="A7" s="199"/>
      <c r="B7" s="197"/>
      <c r="C7" s="200"/>
      <c r="D7" s="200"/>
      <c r="E7" s="197"/>
      <c r="F7" s="197"/>
      <c r="G7" s="197"/>
      <c r="H7" s="197"/>
      <c r="I7" s="142"/>
      <c r="J7" s="143"/>
      <c r="K7" s="141"/>
      <c r="L7" s="61"/>
      <c r="M7" s="28"/>
      <c r="N7" s="141"/>
      <c r="O7" s="61"/>
      <c r="P7" s="144"/>
      <c r="Q7" s="61"/>
      <c r="R7" s="28"/>
      <c r="S7" s="28"/>
      <c r="T7" s="141"/>
      <c r="U7" s="61"/>
      <c r="V7" s="144"/>
      <c r="W7" s="61"/>
      <c r="X7" s="144"/>
      <c r="Y7" s="201"/>
      <c r="Z7" s="202"/>
      <c r="AA7" s="84"/>
      <c r="AB7" s="84"/>
      <c r="AC7" s="84"/>
      <c r="AD7" s="84"/>
    </row>
    <row r="8" spans="1:30" ht="12.95" customHeight="1" thickBot="1" x14ac:dyDescent="0.25">
      <c r="A8" s="199"/>
      <c r="B8" s="197"/>
      <c r="C8" s="200"/>
      <c r="D8" s="200"/>
      <c r="E8" s="197"/>
      <c r="F8" s="197"/>
      <c r="G8" s="197"/>
      <c r="H8" s="197"/>
      <c r="I8" s="145"/>
      <c r="J8" s="146"/>
      <c r="K8" s="147"/>
      <c r="L8" s="145"/>
      <c r="M8" s="146"/>
      <c r="N8" s="147"/>
      <c r="O8" s="148"/>
      <c r="P8" s="149"/>
      <c r="Q8" s="150"/>
      <c r="R8" s="146"/>
      <c r="S8" s="146"/>
      <c r="T8" s="147"/>
      <c r="U8" s="148"/>
      <c r="V8" s="149"/>
      <c r="W8" s="148"/>
      <c r="X8" s="149"/>
      <c r="Y8" s="203"/>
      <c r="Z8" s="204"/>
      <c r="AA8" s="84"/>
      <c r="AB8" s="84"/>
      <c r="AC8" s="84"/>
      <c r="AD8" s="84"/>
    </row>
    <row r="9" spans="1:30" ht="12.95" customHeight="1" x14ac:dyDescent="0.2">
      <c r="A9" s="230">
        <v>2</v>
      </c>
      <c r="B9" s="210">
        <v>100970</v>
      </c>
      <c r="C9" s="212" t="s">
        <v>604</v>
      </c>
      <c r="D9" s="212" t="s">
        <v>619</v>
      </c>
      <c r="E9" s="210" t="s">
        <v>608</v>
      </c>
      <c r="F9" s="210" t="s">
        <v>612</v>
      </c>
      <c r="G9" s="210" t="s">
        <v>721</v>
      </c>
      <c r="H9" s="210" t="s">
        <v>607</v>
      </c>
      <c r="I9" s="136"/>
      <c r="J9" s="137"/>
      <c r="K9" s="151"/>
      <c r="L9" s="136"/>
      <c r="M9" s="137"/>
      <c r="N9" s="151"/>
      <c r="O9" s="136"/>
      <c r="P9" s="151"/>
      <c r="Q9" s="136"/>
      <c r="R9" s="137"/>
      <c r="S9" s="137"/>
      <c r="T9" s="151"/>
      <c r="U9" s="136"/>
      <c r="V9" s="151"/>
      <c r="W9" s="136"/>
      <c r="X9" s="151"/>
      <c r="Y9" s="207" t="s">
        <v>722</v>
      </c>
      <c r="Z9" s="208"/>
      <c r="AB9" s="84"/>
      <c r="AC9" s="84"/>
      <c r="AD9" s="84"/>
    </row>
    <row r="10" spans="1:30" ht="12.95" customHeight="1" x14ac:dyDescent="0.2">
      <c r="A10" s="231"/>
      <c r="B10" s="211"/>
      <c r="C10" s="213"/>
      <c r="D10" s="213"/>
      <c r="E10" s="211"/>
      <c r="F10" s="211"/>
      <c r="G10" s="211"/>
      <c r="H10" s="211"/>
      <c r="I10" s="61"/>
      <c r="J10" s="28"/>
      <c r="K10" s="141"/>
      <c r="L10" s="61"/>
      <c r="M10" s="28"/>
      <c r="N10" s="141"/>
      <c r="O10" s="61"/>
      <c r="P10" s="141"/>
      <c r="Q10" s="61"/>
      <c r="R10" s="28"/>
      <c r="S10" s="28"/>
      <c r="T10" s="141"/>
      <c r="U10" s="61"/>
      <c r="V10" s="141"/>
      <c r="W10" s="61"/>
      <c r="X10" s="141"/>
      <c r="Y10" s="205"/>
      <c r="Z10" s="202"/>
      <c r="AB10" s="84"/>
      <c r="AC10" s="84"/>
      <c r="AD10" s="84"/>
    </row>
    <row r="11" spans="1:30" ht="12.95" customHeight="1" x14ac:dyDescent="0.2">
      <c r="A11" s="231"/>
      <c r="B11" s="211"/>
      <c r="C11" s="213"/>
      <c r="D11" s="213"/>
      <c r="E11" s="211"/>
      <c r="F11" s="211"/>
      <c r="G11" s="211"/>
      <c r="H11" s="211"/>
      <c r="I11" s="142"/>
      <c r="J11" s="143"/>
      <c r="K11" s="141"/>
      <c r="L11" s="61"/>
      <c r="M11" s="28"/>
      <c r="N11" s="141"/>
      <c r="O11" s="61"/>
      <c r="P11" s="144"/>
      <c r="Q11" s="61"/>
      <c r="R11" s="28"/>
      <c r="S11" s="28"/>
      <c r="T11" s="141"/>
      <c r="U11" s="61"/>
      <c r="V11" s="144"/>
      <c r="W11" s="61"/>
      <c r="X11" s="144"/>
      <c r="Y11" s="205"/>
      <c r="Z11" s="202"/>
      <c r="AB11" s="84"/>
      <c r="AC11" s="84"/>
      <c r="AD11" s="84"/>
    </row>
    <row r="12" spans="1:30" ht="12.95" customHeight="1" thickBot="1" x14ac:dyDescent="0.25">
      <c r="A12" s="229"/>
      <c r="B12" s="198"/>
      <c r="C12" s="214"/>
      <c r="D12" s="214"/>
      <c r="E12" s="198"/>
      <c r="F12" s="198"/>
      <c r="G12" s="198"/>
      <c r="H12" s="198"/>
      <c r="I12" s="145"/>
      <c r="J12" s="146"/>
      <c r="K12" s="147"/>
      <c r="L12" s="145"/>
      <c r="M12" s="146"/>
      <c r="N12" s="147"/>
      <c r="O12" s="148"/>
      <c r="P12" s="149"/>
      <c r="Q12" s="150"/>
      <c r="R12" s="146"/>
      <c r="S12" s="146"/>
      <c r="T12" s="147"/>
      <c r="U12" s="148"/>
      <c r="V12" s="149"/>
      <c r="W12" s="148"/>
      <c r="X12" s="149"/>
      <c r="Y12" s="206"/>
      <c r="Z12" s="204"/>
      <c r="AB12" s="84"/>
      <c r="AC12" s="84"/>
      <c r="AD12" s="84"/>
    </row>
    <row r="13" spans="1:30" ht="12.95" customHeight="1" thickBot="1" x14ac:dyDescent="0.25">
      <c r="A13" s="199">
        <v>3</v>
      </c>
      <c r="B13" s="197">
        <v>100971</v>
      </c>
      <c r="C13" s="200" t="s">
        <v>604</v>
      </c>
      <c r="D13" s="200" t="s">
        <v>624</v>
      </c>
      <c r="E13" s="197" t="s">
        <v>608</v>
      </c>
      <c r="F13" s="197" t="s">
        <v>612</v>
      </c>
      <c r="G13" s="197" t="s">
        <v>721</v>
      </c>
      <c r="H13" s="198" t="s">
        <v>607</v>
      </c>
      <c r="I13" s="136"/>
      <c r="J13" s="137"/>
      <c r="K13" s="151"/>
      <c r="L13" s="136"/>
      <c r="M13" s="137"/>
      <c r="N13" s="151"/>
      <c r="O13" s="136"/>
      <c r="P13" s="151"/>
      <c r="Q13" s="136"/>
      <c r="R13" s="137"/>
      <c r="S13" s="137"/>
      <c r="T13" s="151"/>
      <c r="U13" s="136"/>
      <c r="V13" s="151"/>
      <c r="W13" s="136"/>
      <c r="X13" s="151"/>
      <c r="Y13" s="201" t="s">
        <v>722</v>
      </c>
      <c r="Z13" s="202"/>
      <c r="AB13" s="84"/>
      <c r="AC13" s="84"/>
      <c r="AD13" s="84"/>
    </row>
    <row r="14" spans="1:30" ht="12.95" customHeight="1" thickBot="1" x14ac:dyDescent="0.25">
      <c r="A14" s="199"/>
      <c r="B14" s="197"/>
      <c r="C14" s="200"/>
      <c r="D14" s="200"/>
      <c r="E14" s="197"/>
      <c r="F14" s="197"/>
      <c r="G14" s="197"/>
      <c r="H14" s="197"/>
      <c r="I14" s="61"/>
      <c r="J14" s="28"/>
      <c r="K14" s="141"/>
      <c r="L14" s="61"/>
      <c r="M14" s="28"/>
      <c r="N14" s="141"/>
      <c r="O14" s="61"/>
      <c r="P14" s="141"/>
      <c r="Q14" s="61"/>
      <c r="R14" s="28"/>
      <c r="S14" s="28"/>
      <c r="T14" s="141"/>
      <c r="U14" s="61"/>
      <c r="V14" s="141"/>
      <c r="W14" s="61"/>
      <c r="X14" s="141"/>
      <c r="Y14" s="201"/>
      <c r="Z14" s="202"/>
      <c r="AB14" s="84"/>
      <c r="AC14" s="84"/>
      <c r="AD14" s="84"/>
    </row>
    <row r="15" spans="1:30" ht="12.95" customHeight="1" thickBot="1" x14ac:dyDescent="0.25">
      <c r="A15" s="199"/>
      <c r="B15" s="197"/>
      <c r="C15" s="200"/>
      <c r="D15" s="200"/>
      <c r="E15" s="197"/>
      <c r="F15" s="197"/>
      <c r="G15" s="197"/>
      <c r="H15" s="197"/>
      <c r="I15" s="142"/>
      <c r="J15" s="143"/>
      <c r="K15" s="141"/>
      <c r="L15" s="61"/>
      <c r="M15" s="28"/>
      <c r="N15" s="141"/>
      <c r="O15" s="61"/>
      <c r="P15" s="144"/>
      <c r="Q15" s="61"/>
      <c r="R15" s="28"/>
      <c r="S15" s="28"/>
      <c r="T15" s="141"/>
      <c r="U15" s="61"/>
      <c r="V15" s="144"/>
      <c r="W15" s="61"/>
      <c r="X15" s="144"/>
      <c r="Y15" s="201"/>
      <c r="Z15" s="202"/>
      <c r="AB15" s="84"/>
      <c r="AC15" s="84"/>
      <c r="AD15" s="84"/>
    </row>
    <row r="16" spans="1:30" ht="12.95" customHeight="1" thickBot="1" x14ac:dyDescent="0.25">
      <c r="A16" s="199"/>
      <c r="B16" s="197"/>
      <c r="C16" s="200"/>
      <c r="D16" s="200"/>
      <c r="E16" s="197"/>
      <c r="F16" s="197"/>
      <c r="G16" s="197"/>
      <c r="H16" s="197"/>
      <c r="I16" s="145"/>
      <c r="J16" s="146"/>
      <c r="K16" s="147"/>
      <c r="L16" s="145"/>
      <c r="M16" s="146"/>
      <c r="N16" s="147"/>
      <c r="O16" s="148"/>
      <c r="P16" s="149"/>
      <c r="Q16" s="150"/>
      <c r="R16" s="146"/>
      <c r="S16" s="146"/>
      <c r="T16" s="147"/>
      <c r="U16" s="148"/>
      <c r="V16" s="149"/>
      <c r="W16" s="148"/>
      <c r="X16" s="149"/>
      <c r="Y16" s="203"/>
      <c r="Z16" s="204"/>
      <c r="AB16" s="84"/>
      <c r="AC16" s="84"/>
      <c r="AD16" s="84"/>
    </row>
    <row r="17" spans="1:30" ht="12.95" customHeight="1" thickBot="1" x14ac:dyDescent="0.25">
      <c r="A17" s="199">
        <v>4</v>
      </c>
      <c r="B17" s="197">
        <v>100974</v>
      </c>
      <c r="C17" s="200" t="s">
        <v>604</v>
      </c>
      <c r="D17" s="200" t="s">
        <v>626</v>
      </c>
      <c r="E17" s="197" t="s">
        <v>629</v>
      </c>
      <c r="F17" s="197" t="s">
        <v>616</v>
      </c>
      <c r="G17" s="197" t="s">
        <v>721</v>
      </c>
      <c r="H17" s="198" t="s">
        <v>628</v>
      </c>
      <c r="I17" s="136"/>
      <c r="J17" s="137"/>
      <c r="K17" s="151"/>
      <c r="L17" s="136" t="s">
        <v>119</v>
      </c>
      <c r="M17" s="137"/>
      <c r="N17" s="151"/>
      <c r="O17" s="136"/>
      <c r="P17" s="151"/>
      <c r="Q17" s="136"/>
      <c r="R17" s="137"/>
      <c r="S17" s="137"/>
      <c r="T17" s="151"/>
      <c r="U17" s="136"/>
      <c r="V17" s="151"/>
      <c r="W17" s="136" t="s">
        <v>254</v>
      </c>
      <c r="X17" s="138"/>
      <c r="Y17" s="201" t="s">
        <v>723</v>
      </c>
      <c r="Z17" s="202"/>
      <c r="AB17" s="84"/>
      <c r="AC17" s="84"/>
      <c r="AD17" s="84"/>
    </row>
    <row r="18" spans="1:30" ht="12.95" customHeight="1" thickBot="1" x14ac:dyDescent="0.25">
      <c r="A18" s="199"/>
      <c r="B18" s="197"/>
      <c r="C18" s="200"/>
      <c r="D18" s="200"/>
      <c r="E18" s="197"/>
      <c r="F18" s="197"/>
      <c r="G18" s="197"/>
      <c r="H18" s="197"/>
      <c r="I18" s="61"/>
      <c r="J18" s="28"/>
      <c r="K18" s="141"/>
      <c r="L18" s="61"/>
      <c r="M18" s="28"/>
      <c r="N18" s="141"/>
      <c r="O18" s="61"/>
      <c r="P18" s="141"/>
      <c r="Q18" s="61"/>
      <c r="R18" s="28"/>
      <c r="S18" s="28"/>
      <c r="T18" s="141"/>
      <c r="U18" s="61"/>
      <c r="V18" s="141"/>
      <c r="W18" s="61"/>
      <c r="X18" s="141"/>
      <c r="Y18" s="201"/>
      <c r="Z18" s="202"/>
      <c r="AB18" s="84"/>
      <c r="AC18" s="84"/>
      <c r="AD18" s="84"/>
    </row>
    <row r="19" spans="1:30" ht="12.95" customHeight="1" thickBot="1" x14ac:dyDescent="0.25">
      <c r="A19" s="199"/>
      <c r="B19" s="197"/>
      <c r="C19" s="200"/>
      <c r="D19" s="200"/>
      <c r="E19" s="197"/>
      <c r="F19" s="197"/>
      <c r="G19" s="197"/>
      <c r="H19" s="197"/>
      <c r="I19" s="142"/>
      <c r="J19" s="143"/>
      <c r="K19" s="141"/>
      <c r="L19" s="61"/>
      <c r="M19" s="28"/>
      <c r="N19" s="141"/>
      <c r="O19" s="61"/>
      <c r="P19" s="144"/>
      <c r="Q19" s="61"/>
      <c r="R19" s="28"/>
      <c r="S19" s="28"/>
      <c r="T19" s="141"/>
      <c r="U19" s="61"/>
      <c r="V19" s="144"/>
      <c r="W19" s="61"/>
      <c r="X19" s="144"/>
      <c r="Y19" s="201"/>
      <c r="Z19" s="202"/>
      <c r="AB19" s="84"/>
      <c r="AC19" s="84"/>
      <c r="AD19" s="84"/>
    </row>
    <row r="20" spans="1:30" ht="12.95" customHeight="1" thickBot="1" x14ac:dyDescent="0.25">
      <c r="A20" s="199"/>
      <c r="B20" s="197"/>
      <c r="C20" s="200"/>
      <c r="D20" s="200"/>
      <c r="E20" s="197"/>
      <c r="F20" s="197"/>
      <c r="G20" s="197"/>
      <c r="H20" s="197"/>
      <c r="I20" s="145"/>
      <c r="J20" s="146"/>
      <c r="K20" s="147"/>
      <c r="L20" s="145"/>
      <c r="M20" s="146"/>
      <c r="N20" s="147"/>
      <c r="O20" s="148"/>
      <c r="P20" s="149"/>
      <c r="Q20" s="150"/>
      <c r="R20" s="146"/>
      <c r="S20" s="146"/>
      <c r="T20" s="147"/>
      <c r="U20" s="148"/>
      <c r="V20" s="149"/>
      <c r="W20" s="148"/>
      <c r="X20" s="149"/>
      <c r="Y20" s="203"/>
      <c r="Z20" s="204"/>
      <c r="AB20" s="84"/>
      <c r="AC20" s="84"/>
      <c r="AD20" s="84"/>
    </row>
    <row r="21" spans="1:30" ht="12.95" customHeight="1" thickBot="1" x14ac:dyDescent="0.25">
      <c r="A21" s="199">
        <v>5</v>
      </c>
      <c r="B21" s="197">
        <v>100975</v>
      </c>
      <c r="C21" s="200" t="s">
        <v>604</v>
      </c>
      <c r="D21" s="200" t="s">
        <v>626</v>
      </c>
      <c r="E21" s="197" t="s">
        <v>629</v>
      </c>
      <c r="F21" s="197" t="s">
        <v>616</v>
      </c>
      <c r="G21" s="197" t="s">
        <v>721</v>
      </c>
      <c r="H21" s="198" t="s">
        <v>628</v>
      </c>
      <c r="I21" s="136"/>
      <c r="J21" s="137"/>
      <c r="K21" s="151"/>
      <c r="L21" s="136" t="s">
        <v>110</v>
      </c>
      <c r="M21" s="137" t="s">
        <v>119</v>
      </c>
      <c r="N21" s="151"/>
      <c r="O21" s="136"/>
      <c r="P21" s="151"/>
      <c r="Q21" s="136"/>
      <c r="R21" s="137"/>
      <c r="S21" s="137"/>
      <c r="T21" s="151"/>
      <c r="U21" s="136"/>
      <c r="V21" s="151"/>
      <c r="W21" s="136" t="s">
        <v>254</v>
      </c>
      <c r="X21" s="151"/>
      <c r="Y21" s="201" t="s">
        <v>723</v>
      </c>
      <c r="Z21" s="202"/>
      <c r="AB21" s="84"/>
      <c r="AC21" s="84"/>
      <c r="AD21" s="84"/>
    </row>
    <row r="22" spans="1:30" ht="12.95" customHeight="1" thickBot="1" x14ac:dyDescent="0.25">
      <c r="A22" s="199"/>
      <c r="B22" s="197"/>
      <c r="C22" s="200"/>
      <c r="D22" s="200"/>
      <c r="E22" s="197"/>
      <c r="F22" s="197"/>
      <c r="G22" s="197"/>
      <c r="H22" s="197"/>
      <c r="I22" s="61"/>
      <c r="J22" s="28"/>
      <c r="K22" s="141"/>
      <c r="L22" s="61"/>
      <c r="M22" s="28"/>
      <c r="N22" s="141"/>
      <c r="O22" s="61"/>
      <c r="P22" s="141"/>
      <c r="Q22" s="61"/>
      <c r="R22" s="28"/>
      <c r="S22" s="28"/>
      <c r="T22" s="141"/>
      <c r="U22" s="61"/>
      <c r="V22" s="141"/>
      <c r="W22" s="61"/>
      <c r="X22" s="141"/>
      <c r="Y22" s="201"/>
      <c r="Z22" s="202"/>
      <c r="AB22" s="84"/>
      <c r="AC22" s="84"/>
      <c r="AD22" s="84"/>
    </row>
    <row r="23" spans="1:30" ht="12.95" customHeight="1" thickBot="1" x14ac:dyDescent="0.25">
      <c r="A23" s="199"/>
      <c r="B23" s="197"/>
      <c r="C23" s="200"/>
      <c r="D23" s="200"/>
      <c r="E23" s="197"/>
      <c r="F23" s="197"/>
      <c r="G23" s="197"/>
      <c r="H23" s="197"/>
      <c r="I23" s="142"/>
      <c r="J23" s="143"/>
      <c r="K23" s="141"/>
      <c r="L23" s="61"/>
      <c r="M23" s="28"/>
      <c r="N23" s="141"/>
      <c r="O23" s="61"/>
      <c r="P23" s="144"/>
      <c r="Q23" s="61"/>
      <c r="R23" s="28"/>
      <c r="S23" s="28"/>
      <c r="T23" s="141"/>
      <c r="U23" s="61"/>
      <c r="V23" s="144"/>
      <c r="W23" s="61"/>
      <c r="X23" s="144"/>
      <c r="Y23" s="201"/>
      <c r="Z23" s="202"/>
      <c r="AB23" s="84"/>
      <c r="AC23" s="84"/>
      <c r="AD23" s="84"/>
    </row>
    <row r="24" spans="1:30" ht="12.95" customHeight="1" thickBot="1" x14ac:dyDescent="0.25">
      <c r="A24" s="199"/>
      <c r="B24" s="197"/>
      <c r="C24" s="200"/>
      <c r="D24" s="200"/>
      <c r="E24" s="197"/>
      <c r="F24" s="197"/>
      <c r="G24" s="197"/>
      <c r="H24" s="197"/>
      <c r="I24" s="145"/>
      <c r="J24" s="146"/>
      <c r="K24" s="147"/>
      <c r="L24" s="145"/>
      <c r="M24" s="146"/>
      <c r="N24" s="147"/>
      <c r="O24" s="148"/>
      <c r="P24" s="149"/>
      <c r="Q24" s="150"/>
      <c r="R24" s="146"/>
      <c r="S24" s="146"/>
      <c r="T24" s="147"/>
      <c r="U24" s="148"/>
      <c r="V24" s="149"/>
      <c r="W24" s="148"/>
      <c r="X24" s="149"/>
      <c r="Y24" s="203"/>
      <c r="Z24" s="204"/>
      <c r="AB24" s="84"/>
      <c r="AC24" s="84"/>
      <c r="AD24" s="84"/>
    </row>
    <row r="25" spans="1:30" ht="12.95" customHeight="1" thickBot="1" x14ac:dyDescent="0.25">
      <c r="A25" s="199">
        <v>6</v>
      </c>
      <c r="B25" s="197">
        <v>100976</v>
      </c>
      <c r="C25" s="200" t="s">
        <v>604</v>
      </c>
      <c r="D25" s="200" t="s">
        <v>636</v>
      </c>
      <c r="E25" s="197" t="s">
        <v>629</v>
      </c>
      <c r="F25" s="197" t="s">
        <v>616</v>
      </c>
      <c r="G25" s="197" t="s">
        <v>721</v>
      </c>
      <c r="H25" s="198" t="s">
        <v>628</v>
      </c>
      <c r="I25" s="136"/>
      <c r="J25" s="137"/>
      <c r="K25" s="151"/>
      <c r="L25" s="136" t="s">
        <v>119</v>
      </c>
      <c r="M25" s="137"/>
      <c r="N25" s="151"/>
      <c r="O25" s="136"/>
      <c r="P25" s="151"/>
      <c r="Q25" s="136"/>
      <c r="R25" s="137"/>
      <c r="S25" s="137"/>
      <c r="T25" s="151"/>
      <c r="U25" s="136"/>
      <c r="V25" s="151"/>
      <c r="W25" s="136"/>
      <c r="X25" s="151"/>
      <c r="Y25" s="201" t="s">
        <v>723</v>
      </c>
      <c r="Z25" s="202"/>
      <c r="AB25" s="84"/>
      <c r="AC25" s="84"/>
      <c r="AD25" s="84"/>
    </row>
    <row r="26" spans="1:30" ht="12.95" customHeight="1" thickBot="1" x14ac:dyDescent="0.25">
      <c r="A26" s="199"/>
      <c r="B26" s="197"/>
      <c r="C26" s="200"/>
      <c r="D26" s="200"/>
      <c r="E26" s="197"/>
      <c r="F26" s="197"/>
      <c r="G26" s="197"/>
      <c r="H26" s="197"/>
      <c r="I26" s="61"/>
      <c r="J26" s="28"/>
      <c r="K26" s="141"/>
      <c r="L26" s="61"/>
      <c r="M26" s="28"/>
      <c r="N26" s="141"/>
      <c r="O26" s="61"/>
      <c r="P26" s="141"/>
      <c r="Q26" s="61"/>
      <c r="R26" s="28"/>
      <c r="S26" s="28"/>
      <c r="T26" s="141"/>
      <c r="U26" s="61"/>
      <c r="V26" s="141"/>
      <c r="W26" s="61"/>
      <c r="X26" s="141"/>
      <c r="Y26" s="201"/>
      <c r="Z26" s="202"/>
      <c r="AB26" s="84"/>
      <c r="AC26" s="84"/>
      <c r="AD26" s="84"/>
    </row>
    <row r="27" spans="1:30" ht="12.95" customHeight="1" thickBot="1" x14ac:dyDescent="0.25">
      <c r="A27" s="199"/>
      <c r="B27" s="197"/>
      <c r="C27" s="200"/>
      <c r="D27" s="200"/>
      <c r="E27" s="197"/>
      <c r="F27" s="197"/>
      <c r="G27" s="197"/>
      <c r="H27" s="197"/>
      <c r="I27" s="142"/>
      <c r="J27" s="143"/>
      <c r="K27" s="141"/>
      <c r="L27" s="61"/>
      <c r="M27" s="28"/>
      <c r="N27" s="141"/>
      <c r="O27" s="61"/>
      <c r="P27" s="144"/>
      <c r="Q27" s="61"/>
      <c r="R27" s="28"/>
      <c r="S27" s="28"/>
      <c r="T27" s="141"/>
      <c r="U27" s="61"/>
      <c r="V27" s="144"/>
      <c r="W27" s="61"/>
      <c r="X27" s="144"/>
      <c r="Y27" s="201"/>
      <c r="Z27" s="202"/>
      <c r="AB27" s="84"/>
      <c r="AC27" s="84"/>
      <c r="AD27" s="84"/>
    </row>
    <row r="28" spans="1:30" ht="12.95" customHeight="1" thickBot="1" x14ac:dyDescent="0.25">
      <c r="A28" s="199"/>
      <c r="B28" s="197"/>
      <c r="C28" s="200"/>
      <c r="D28" s="200"/>
      <c r="E28" s="197"/>
      <c r="F28" s="197"/>
      <c r="G28" s="197"/>
      <c r="H28" s="197"/>
      <c r="I28" s="145"/>
      <c r="J28" s="146"/>
      <c r="K28" s="147"/>
      <c r="L28" s="145"/>
      <c r="M28" s="146"/>
      <c r="N28" s="147"/>
      <c r="O28" s="148"/>
      <c r="P28" s="149"/>
      <c r="Q28" s="150"/>
      <c r="R28" s="146"/>
      <c r="S28" s="146"/>
      <c r="T28" s="147"/>
      <c r="U28" s="148"/>
      <c r="V28" s="149"/>
      <c r="W28" s="148"/>
      <c r="X28" s="149"/>
      <c r="Y28" s="203"/>
      <c r="Z28" s="204"/>
      <c r="AB28" s="84"/>
      <c r="AC28" s="84"/>
      <c r="AD28" s="84"/>
    </row>
    <row r="29" spans="1:30" ht="12.95" customHeight="1" thickBot="1" x14ac:dyDescent="0.25">
      <c r="A29" s="199">
        <v>7</v>
      </c>
      <c r="B29" s="197">
        <v>100977</v>
      </c>
      <c r="C29" s="200" t="s">
        <v>604</v>
      </c>
      <c r="D29" s="200" t="s">
        <v>638</v>
      </c>
      <c r="E29" s="197" t="s">
        <v>629</v>
      </c>
      <c r="F29" s="197" t="s">
        <v>616</v>
      </c>
      <c r="G29" s="197" t="s">
        <v>721</v>
      </c>
      <c r="H29" s="197" t="s">
        <v>628</v>
      </c>
      <c r="I29" s="136"/>
      <c r="J29" s="137"/>
      <c r="K29" s="151"/>
      <c r="L29" s="136" t="s">
        <v>110</v>
      </c>
      <c r="M29" s="137" t="s">
        <v>114</v>
      </c>
      <c r="N29" s="138" t="s">
        <v>119</v>
      </c>
      <c r="O29" s="136"/>
      <c r="P29" s="138"/>
      <c r="Q29" s="136"/>
      <c r="R29" s="137"/>
      <c r="S29" s="137"/>
      <c r="T29" s="151"/>
      <c r="U29" s="136"/>
      <c r="V29" s="151"/>
      <c r="W29" s="136"/>
      <c r="X29" s="151"/>
      <c r="Y29" s="201" t="s">
        <v>723</v>
      </c>
      <c r="Z29" s="202"/>
      <c r="AB29" s="84"/>
      <c r="AC29" s="84"/>
      <c r="AD29" s="84"/>
    </row>
    <row r="30" spans="1:30" ht="12.95" customHeight="1" thickBot="1" x14ac:dyDescent="0.25">
      <c r="A30" s="199"/>
      <c r="B30" s="197"/>
      <c r="C30" s="200"/>
      <c r="D30" s="200"/>
      <c r="E30" s="197"/>
      <c r="F30" s="197"/>
      <c r="G30" s="197"/>
      <c r="H30" s="197"/>
      <c r="I30" s="61"/>
      <c r="J30" s="28"/>
      <c r="K30" s="141"/>
      <c r="L30" s="61"/>
      <c r="M30" s="28"/>
      <c r="N30" s="141"/>
      <c r="O30" s="61"/>
      <c r="P30" s="141"/>
      <c r="Q30" s="61"/>
      <c r="R30" s="28"/>
      <c r="S30" s="28"/>
      <c r="T30" s="141"/>
      <c r="U30" s="61"/>
      <c r="V30" s="141"/>
      <c r="W30" s="61"/>
      <c r="X30" s="141"/>
      <c r="Y30" s="201"/>
      <c r="Z30" s="202"/>
      <c r="AB30" s="84"/>
      <c r="AC30" s="84"/>
      <c r="AD30" s="84"/>
    </row>
    <row r="31" spans="1:30" ht="12.95" customHeight="1" thickBot="1" x14ac:dyDescent="0.25">
      <c r="A31" s="199"/>
      <c r="B31" s="197"/>
      <c r="C31" s="200"/>
      <c r="D31" s="200"/>
      <c r="E31" s="197"/>
      <c r="F31" s="197"/>
      <c r="G31" s="197"/>
      <c r="H31" s="197"/>
      <c r="I31" s="142"/>
      <c r="J31" s="143"/>
      <c r="K31" s="141"/>
      <c r="L31" s="61"/>
      <c r="M31" s="28"/>
      <c r="N31" s="141"/>
      <c r="O31" s="61"/>
      <c r="P31" s="144"/>
      <c r="Q31" s="61"/>
      <c r="R31" s="28"/>
      <c r="S31" s="28"/>
      <c r="T31" s="141"/>
      <c r="U31" s="61"/>
      <c r="V31" s="144"/>
      <c r="W31" s="61"/>
      <c r="X31" s="144"/>
      <c r="Y31" s="201"/>
      <c r="Z31" s="202"/>
      <c r="AB31" s="84"/>
      <c r="AC31" s="84"/>
      <c r="AD31" s="84"/>
    </row>
    <row r="32" spans="1:30" ht="12.95" customHeight="1" thickBot="1" x14ac:dyDescent="0.25">
      <c r="A32" s="199"/>
      <c r="B32" s="197"/>
      <c r="C32" s="200"/>
      <c r="D32" s="200"/>
      <c r="E32" s="197"/>
      <c r="F32" s="197"/>
      <c r="G32" s="197"/>
      <c r="H32" s="197"/>
      <c r="I32" s="145"/>
      <c r="J32" s="146"/>
      <c r="K32" s="147"/>
      <c r="L32" s="145"/>
      <c r="M32" s="146"/>
      <c r="N32" s="147"/>
      <c r="O32" s="148"/>
      <c r="P32" s="149"/>
      <c r="Q32" s="150"/>
      <c r="R32" s="146"/>
      <c r="S32" s="146"/>
      <c r="T32" s="147"/>
      <c r="U32" s="148"/>
      <c r="V32" s="149"/>
      <c r="W32" s="148"/>
      <c r="X32" s="149"/>
      <c r="Y32" s="203"/>
      <c r="Z32" s="204"/>
      <c r="AB32" s="84"/>
      <c r="AC32" s="84"/>
      <c r="AD32" s="84"/>
    </row>
    <row r="33" spans="1:30" ht="12.95" customHeight="1" thickBot="1" x14ac:dyDescent="0.25">
      <c r="A33" s="199">
        <v>8</v>
      </c>
      <c r="B33" s="197">
        <v>101679</v>
      </c>
      <c r="C33" s="200" t="s">
        <v>604</v>
      </c>
      <c r="D33" s="200" t="s">
        <v>642</v>
      </c>
      <c r="E33" s="197" t="s">
        <v>608</v>
      </c>
      <c r="F33" s="197" t="s">
        <v>612</v>
      </c>
      <c r="G33" s="197" t="s">
        <v>721</v>
      </c>
      <c r="H33" s="197" t="s">
        <v>607</v>
      </c>
      <c r="I33" s="136" t="s">
        <v>50</v>
      </c>
      <c r="J33" s="137"/>
      <c r="K33" s="151"/>
      <c r="L33" s="136"/>
      <c r="M33" s="137"/>
      <c r="N33" s="151"/>
      <c r="O33" s="136"/>
      <c r="P33" s="151"/>
      <c r="Q33" s="136"/>
      <c r="R33" s="137"/>
      <c r="S33" s="137"/>
      <c r="T33" s="151"/>
      <c r="U33" s="136"/>
      <c r="V33" s="138"/>
      <c r="W33" s="136"/>
      <c r="X33" s="151"/>
      <c r="Y33" s="201" t="s">
        <v>723</v>
      </c>
      <c r="Z33" s="202"/>
      <c r="AB33" s="84"/>
      <c r="AC33" s="84"/>
      <c r="AD33" s="84"/>
    </row>
    <row r="34" spans="1:30" ht="12.95" customHeight="1" thickBot="1" x14ac:dyDescent="0.25">
      <c r="A34" s="199"/>
      <c r="B34" s="197"/>
      <c r="C34" s="200"/>
      <c r="D34" s="200"/>
      <c r="E34" s="197"/>
      <c r="F34" s="197"/>
      <c r="G34" s="197"/>
      <c r="H34" s="197"/>
      <c r="I34" s="61"/>
      <c r="J34" s="28"/>
      <c r="K34" s="141"/>
      <c r="L34" s="61"/>
      <c r="M34" s="28"/>
      <c r="N34" s="141"/>
      <c r="O34" s="61"/>
      <c r="P34" s="141"/>
      <c r="Q34" s="61"/>
      <c r="R34" s="28"/>
      <c r="S34" s="28"/>
      <c r="T34" s="141"/>
      <c r="U34" s="61"/>
      <c r="V34" s="141"/>
      <c r="W34" s="61"/>
      <c r="X34" s="141"/>
      <c r="Y34" s="201"/>
      <c r="Z34" s="202"/>
      <c r="AB34" s="84"/>
      <c r="AC34" s="84"/>
      <c r="AD34" s="84"/>
    </row>
    <row r="35" spans="1:30" ht="12.95" customHeight="1" thickBot="1" x14ac:dyDescent="0.25">
      <c r="A35" s="199"/>
      <c r="B35" s="197"/>
      <c r="C35" s="200"/>
      <c r="D35" s="200"/>
      <c r="E35" s="197"/>
      <c r="F35" s="197"/>
      <c r="G35" s="197"/>
      <c r="H35" s="197"/>
      <c r="I35" s="142"/>
      <c r="J35" s="143"/>
      <c r="K35" s="141"/>
      <c r="L35" s="61"/>
      <c r="M35" s="28"/>
      <c r="N35" s="141"/>
      <c r="O35" s="61"/>
      <c r="P35" s="144"/>
      <c r="Q35" s="61"/>
      <c r="R35" s="28"/>
      <c r="S35" s="28"/>
      <c r="T35" s="141"/>
      <c r="U35" s="61"/>
      <c r="V35" s="144"/>
      <c r="W35" s="61"/>
      <c r="X35" s="144"/>
      <c r="Y35" s="201"/>
      <c r="Z35" s="202"/>
      <c r="AB35" s="84"/>
      <c r="AC35" s="84"/>
      <c r="AD35" s="84"/>
    </row>
    <row r="36" spans="1:30" ht="12.95" customHeight="1" thickBot="1" x14ac:dyDescent="0.25">
      <c r="A36" s="199"/>
      <c r="B36" s="197"/>
      <c r="C36" s="200"/>
      <c r="D36" s="200"/>
      <c r="E36" s="197"/>
      <c r="F36" s="197"/>
      <c r="G36" s="197"/>
      <c r="H36" s="197"/>
      <c r="I36" s="145"/>
      <c r="J36" s="146"/>
      <c r="K36" s="147"/>
      <c r="L36" s="145"/>
      <c r="M36" s="146"/>
      <c r="N36" s="147"/>
      <c r="O36" s="148"/>
      <c r="P36" s="149"/>
      <c r="Q36" s="150"/>
      <c r="R36" s="146"/>
      <c r="S36" s="146"/>
      <c r="T36" s="147"/>
      <c r="U36" s="148"/>
      <c r="V36" s="149"/>
      <c r="W36" s="148"/>
      <c r="X36" s="149"/>
      <c r="Y36" s="203"/>
      <c r="Z36" s="204"/>
      <c r="AB36" s="84"/>
      <c r="AC36" s="84"/>
      <c r="AD36" s="84"/>
    </row>
    <row r="37" spans="1:30" ht="12.95" customHeight="1" thickBot="1" x14ac:dyDescent="0.25">
      <c r="A37" s="199">
        <v>9</v>
      </c>
      <c r="B37" s="197">
        <v>101680</v>
      </c>
      <c r="C37" s="200" t="s">
        <v>604</v>
      </c>
      <c r="D37" s="200" t="s">
        <v>645</v>
      </c>
      <c r="E37" s="197" t="s">
        <v>608</v>
      </c>
      <c r="F37" s="197" t="s">
        <v>612</v>
      </c>
      <c r="G37" s="197" t="s">
        <v>721</v>
      </c>
      <c r="H37" s="197" t="s">
        <v>607</v>
      </c>
      <c r="I37" s="136"/>
      <c r="J37" s="137"/>
      <c r="K37" s="151"/>
      <c r="L37" s="136" t="s">
        <v>112</v>
      </c>
      <c r="M37" s="137"/>
      <c r="N37" s="151"/>
      <c r="O37" s="136"/>
      <c r="P37" s="151"/>
      <c r="Q37" s="136"/>
      <c r="R37" s="137"/>
      <c r="S37" s="137"/>
      <c r="T37" s="151"/>
      <c r="U37" s="136"/>
      <c r="V37" s="151"/>
      <c r="W37" s="136" t="s">
        <v>254</v>
      </c>
      <c r="X37" s="151"/>
      <c r="Y37" s="201" t="s">
        <v>723</v>
      </c>
      <c r="Z37" s="202"/>
      <c r="AB37" s="84"/>
      <c r="AC37" s="84"/>
      <c r="AD37" s="84"/>
    </row>
    <row r="38" spans="1:30" ht="12.95" customHeight="1" thickBot="1" x14ac:dyDescent="0.25">
      <c r="A38" s="199"/>
      <c r="B38" s="197"/>
      <c r="C38" s="200"/>
      <c r="D38" s="200"/>
      <c r="E38" s="197"/>
      <c r="F38" s="197"/>
      <c r="G38" s="197"/>
      <c r="H38" s="197"/>
      <c r="I38" s="61"/>
      <c r="J38" s="28"/>
      <c r="K38" s="141"/>
      <c r="L38" s="61"/>
      <c r="M38" s="28"/>
      <c r="N38" s="141"/>
      <c r="O38" s="61"/>
      <c r="P38" s="141"/>
      <c r="Q38" s="61"/>
      <c r="R38" s="28"/>
      <c r="S38" s="28"/>
      <c r="T38" s="141"/>
      <c r="U38" s="61"/>
      <c r="V38" s="141"/>
      <c r="W38" s="61"/>
      <c r="X38" s="141"/>
      <c r="Y38" s="201"/>
      <c r="Z38" s="202"/>
      <c r="AB38" s="84"/>
      <c r="AC38" s="84"/>
      <c r="AD38" s="84"/>
    </row>
    <row r="39" spans="1:30" ht="12.95" customHeight="1" thickBot="1" x14ac:dyDescent="0.25">
      <c r="A39" s="199"/>
      <c r="B39" s="197"/>
      <c r="C39" s="200"/>
      <c r="D39" s="200"/>
      <c r="E39" s="197"/>
      <c r="F39" s="197"/>
      <c r="G39" s="197"/>
      <c r="H39" s="197"/>
      <c r="I39" s="142"/>
      <c r="J39" s="143"/>
      <c r="K39" s="141"/>
      <c r="L39" s="61"/>
      <c r="M39" s="28"/>
      <c r="N39" s="141"/>
      <c r="O39" s="61"/>
      <c r="P39" s="144"/>
      <c r="Q39" s="61"/>
      <c r="R39" s="28"/>
      <c r="S39" s="28"/>
      <c r="T39" s="141"/>
      <c r="U39" s="61"/>
      <c r="V39" s="144"/>
      <c r="W39" s="61"/>
      <c r="X39" s="144"/>
      <c r="Y39" s="201"/>
      <c r="Z39" s="202"/>
      <c r="AB39" s="84"/>
      <c r="AC39" s="84"/>
      <c r="AD39" s="84"/>
    </row>
    <row r="40" spans="1:30" ht="12.95" customHeight="1" thickBot="1" x14ac:dyDescent="0.25">
      <c r="A40" s="199"/>
      <c r="B40" s="197"/>
      <c r="C40" s="200"/>
      <c r="D40" s="200"/>
      <c r="E40" s="197"/>
      <c r="F40" s="197"/>
      <c r="G40" s="197"/>
      <c r="H40" s="197"/>
      <c r="I40" s="145"/>
      <c r="J40" s="146"/>
      <c r="K40" s="147"/>
      <c r="L40" s="145"/>
      <c r="M40" s="146"/>
      <c r="N40" s="147"/>
      <c r="O40" s="148"/>
      <c r="P40" s="149"/>
      <c r="Q40" s="150"/>
      <c r="R40" s="146"/>
      <c r="S40" s="146"/>
      <c r="T40" s="147"/>
      <c r="U40" s="148"/>
      <c r="V40" s="149"/>
      <c r="W40" s="148"/>
      <c r="X40" s="149"/>
      <c r="Y40" s="203"/>
      <c r="Z40" s="204"/>
      <c r="AB40" s="84"/>
      <c r="AC40" s="84"/>
      <c r="AD40" s="84"/>
    </row>
    <row r="41" spans="1:30" ht="12.95" customHeight="1" thickBot="1" x14ac:dyDescent="0.25">
      <c r="A41" s="199">
        <v>10</v>
      </c>
      <c r="B41" s="197">
        <v>101681</v>
      </c>
      <c r="C41" s="200" t="s">
        <v>604</v>
      </c>
      <c r="D41" s="200" t="s">
        <v>649</v>
      </c>
      <c r="E41" s="197" t="s">
        <v>629</v>
      </c>
      <c r="F41" s="197" t="s">
        <v>616</v>
      </c>
      <c r="G41" s="197" t="s">
        <v>721</v>
      </c>
      <c r="H41" s="197" t="s">
        <v>607</v>
      </c>
      <c r="I41" s="136"/>
      <c r="J41" s="137"/>
      <c r="K41" s="151"/>
      <c r="L41" s="136"/>
      <c r="M41" s="137"/>
      <c r="N41" s="151"/>
      <c r="O41" s="136"/>
      <c r="P41" s="151"/>
      <c r="Q41" s="136"/>
      <c r="R41" s="137"/>
      <c r="S41" s="137"/>
      <c r="T41" s="151"/>
      <c r="U41" s="136"/>
      <c r="V41" s="151"/>
      <c r="W41" s="136" t="s">
        <v>254</v>
      </c>
      <c r="X41" s="151"/>
      <c r="Y41" s="201" t="s">
        <v>723</v>
      </c>
      <c r="Z41" s="202"/>
      <c r="AB41" s="84"/>
      <c r="AC41" s="84"/>
      <c r="AD41" s="84"/>
    </row>
    <row r="42" spans="1:30" ht="12.95" customHeight="1" thickBot="1" x14ac:dyDescent="0.25">
      <c r="A42" s="199"/>
      <c r="B42" s="197"/>
      <c r="C42" s="200"/>
      <c r="D42" s="200"/>
      <c r="E42" s="197"/>
      <c r="F42" s="197"/>
      <c r="G42" s="197"/>
      <c r="H42" s="197"/>
      <c r="I42" s="61"/>
      <c r="J42" s="28"/>
      <c r="K42" s="141"/>
      <c r="L42" s="61"/>
      <c r="M42" s="28"/>
      <c r="N42" s="141"/>
      <c r="O42" s="61"/>
      <c r="P42" s="141"/>
      <c r="Q42" s="61"/>
      <c r="R42" s="28"/>
      <c r="S42" s="28"/>
      <c r="T42" s="141"/>
      <c r="U42" s="61"/>
      <c r="V42" s="141"/>
      <c r="W42" s="61"/>
      <c r="X42" s="141"/>
      <c r="Y42" s="201"/>
      <c r="Z42" s="202"/>
      <c r="AB42" s="84"/>
      <c r="AC42" s="84"/>
      <c r="AD42" s="84"/>
    </row>
    <row r="43" spans="1:30" ht="12.95" customHeight="1" thickBot="1" x14ac:dyDescent="0.25">
      <c r="A43" s="199"/>
      <c r="B43" s="197"/>
      <c r="C43" s="200"/>
      <c r="D43" s="200"/>
      <c r="E43" s="197"/>
      <c r="F43" s="197"/>
      <c r="G43" s="197"/>
      <c r="H43" s="197"/>
      <c r="I43" s="142"/>
      <c r="J43" s="143"/>
      <c r="K43" s="141"/>
      <c r="L43" s="61"/>
      <c r="M43" s="28"/>
      <c r="N43" s="141"/>
      <c r="O43" s="61"/>
      <c r="P43" s="144"/>
      <c r="Q43" s="61"/>
      <c r="R43" s="28"/>
      <c r="S43" s="28"/>
      <c r="T43" s="141"/>
      <c r="U43" s="61"/>
      <c r="V43" s="144"/>
      <c r="W43" s="61"/>
      <c r="X43" s="144"/>
      <c r="Y43" s="201"/>
      <c r="Z43" s="202"/>
      <c r="AB43" s="84"/>
      <c r="AC43" s="84"/>
      <c r="AD43" s="84"/>
    </row>
    <row r="44" spans="1:30" ht="12.75" customHeight="1" thickBot="1" x14ac:dyDescent="0.25">
      <c r="A44" s="199"/>
      <c r="B44" s="197"/>
      <c r="C44" s="200"/>
      <c r="D44" s="200"/>
      <c r="E44" s="197"/>
      <c r="F44" s="197"/>
      <c r="G44" s="197"/>
      <c r="H44" s="197"/>
      <c r="I44" s="145"/>
      <c r="J44" s="146"/>
      <c r="K44" s="147"/>
      <c r="L44" s="145"/>
      <c r="M44" s="146"/>
      <c r="N44" s="147"/>
      <c r="O44" s="148"/>
      <c r="P44" s="149"/>
      <c r="Q44" s="150"/>
      <c r="R44" s="146"/>
      <c r="S44" s="146"/>
      <c r="T44" s="147"/>
      <c r="U44" s="148"/>
      <c r="V44" s="149"/>
      <c r="W44" s="148"/>
      <c r="X44" s="149"/>
      <c r="Y44" s="203"/>
      <c r="Z44" s="204"/>
      <c r="AB44" s="84"/>
      <c r="AC44" s="84"/>
      <c r="AD44" s="84"/>
    </row>
    <row r="45" spans="1:30" ht="12.95" customHeight="1" thickBot="1" x14ac:dyDescent="0.25">
      <c r="A45" s="199">
        <v>11</v>
      </c>
      <c r="B45" s="197">
        <v>102199</v>
      </c>
      <c r="C45" s="200" t="s">
        <v>604</v>
      </c>
      <c r="D45" s="200" t="s">
        <v>653</v>
      </c>
      <c r="E45" s="197" t="s">
        <v>608</v>
      </c>
      <c r="F45" s="197" t="s">
        <v>612</v>
      </c>
      <c r="G45" s="197" t="s">
        <v>721</v>
      </c>
      <c r="H45" s="197" t="s">
        <v>607</v>
      </c>
      <c r="I45" s="136"/>
      <c r="J45" s="137"/>
      <c r="K45" s="151"/>
      <c r="L45" s="136" t="s">
        <v>110</v>
      </c>
      <c r="M45" s="137" t="s">
        <v>112</v>
      </c>
      <c r="N45" s="138"/>
      <c r="O45" s="136"/>
      <c r="P45" s="138"/>
      <c r="Q45" s="136"/>
      <c r="R45" s="137"/>
      <c r="S45" s="137"/>
      <c r="T45" s="138"/>
      <c r="U45" s="136"/>
      <c r="V45" s="138"/>
      <c r="W45" s="136" t="s">
        <v>254</v>
      </c>
      <c r="X45" s="138"/>
      <c r="Y45" s="205" t="s">
        <v>723</v>
      </c>
      <c r="Z45" s="202"/>
      <c r="AB45" s="84"/>
      <c r="AC45" s="84"/>
      <c r="AD45" s="84"/>
    </row>
    <row r="46" spans="1:30" ht="12.95" customHeight="1" thickBot="1" x14ac:dyDescent="0.25">
      <c r="A46" s="199"/>
      <c r="B46" s="197"/>
      <c r="C46" s="200"/>
      <c r="D46" s="200"/>
      <c r="E46" s="197"/>
      <c r="F46" s="197"/>
      <c r="G46" s="197"/>
      <c r="H46" s="197"/>
      <c r="I46" s="61"/>
      <c r="J46" s="28"/>
      <c r="K46" s="141"/>
      <c r="L46" s="61"/>
      <c r="M46" s="28"/>
      <c r="N46" s="141"/>
      <c r="O46" s="61"/>
      <c r="P46" s="141"/>
      <c r="Q46" s="61"/>
      <c r="R46" s="28"/>
      <c r="S46" s="28"/>
      <c r="T46" s="141"/>
      <c r="U46" s="61"/>
      <c r="V46" s="141"/>
      <c r="W46" s="61"/>
      <c r="X46" s="141"/>
      <c r="Y46" s="205"/>
      <c r="Z46" s="202"/>
      <c r="AB46" s="84"/>
      <c r="AC46" s="84"/>
      <c r="AD46" s="84"/>
    </row>
    <row r="47" spans="1:30" ht="12.95" customHeight="1" thickBot="1" x14ac:dyDescent="0.25">
      <c r="A47" s="199"/>
      <c r="B47" s="197"/>
      <c r="C47" s="200"/>
      <c r="D47" s="200"/>
      <c r="E47" s="197"/>
      <c r="F47" s="197"/>
      <c r="G47" s="197"/>
      <c r="H47" s="197"/>
      <c r="I47" s="142"/>
      <c r="J47" s="143"/>
      <c r="K47" s="141"/>
      <c r="L47" s="61"/>
      <c r="M47" s="28"/>
      <c r="N47" s="141"/>
      <c r="O47" s="61"/>
      <c r="P47" s="144"/>
      <c r="Q47" s="61"/>
      <c r="R47" s="28"/>
      <c r="S47" s="28"/>
      <c r="T47" s="141"/>
      <c r="U47" s="61"/>
      <c r="V47" s="144"/>
      <c r="W47" s="61"/>
      <c r="X47" s="144"/>
      <c r="Y47" s="205"/>
      <c r="Z47" s="202"/>
      <c r="AB47" s="84"/>
      <c r="AC47" s="84"/>
      <c r="AD47" s="84"/>
    </row>
    <row r="48" spans="1:30" ht="12.95" customHeight="1" thickBot="1" x14ac:dyDescent="0.25">
      <c r="A48" s="199"/>
      <c r="B48" s="197"/>
      <c r="C48" s="200"/>
      <c r="D48" s="200"/>
      <c r="E48" s="197"/>
      <c r="F48" s="197"/>
      <c r="G48" s="197"/>
      <c r="H48" s="197"/>
      <c r="I48" s="152"/>
      <c r="J48" s="146"/>
      <c r="K48" s="147"/>
      <c r="L48" s="145"/>
      <c r="M48" s="146"/>
      <c r="N48" s="147"/>
      <c r="O48" s="148"/>
      <c r="P48" s="149"/>
      <c r="Q48" s="150"/>
      <c r="R48" s="146"/>
      <c r="S48" s="146"/>
      <c r="T48" s="147"/>
      <c r="U48" s="148"/>
      <c r="V48" s="149"/>
      <c r="W48" s="148"/>
      <c r="X48" s="149"/>
      <c r="Y48" s="206"/>
      <c r="Z48" s="204"/>
      <c r="AB48" s="84"/>
      <c r="AC48" s="84"/>
      <c r="AD48" s="84"/>
    </row>
    <row r="49" spans="1:30" ht="12.95" customHeight="1" thickBot="1" x14ac:dyDescent="0.25">
      <c r="A49" s="199">
        <v>12</v>
      </c>
      <c r="B49" s="197">
        <v>102200</v>
      </c>
      <c r="C49" s="200" t="s">
        <v>604</v>
      </c>
      <c r="D49" s="200" t="s">
        <v>657</v>
      </c>
      <c r="E49" s="197" t="s">
        <v>629</v>
      </c>
      <c r="F49" s="197" t="s">
        <v>616</v>
      </c>
      <c r="G49" s="197" t="s">
        <v>721</v>
      </c>
      <c r="H49" s="197" t="s">
        <v>658</v>
      </c>
      <c r="I49" s="136"/>
      <c r="J49" s="137"/>
      <c r="K49" s="151"/>
      <c r="L49" s="136" t="s">
        <v>275</v>
      </c>
      <c r="M49" s="137"/>
      <c r="N49" s="151"/>
      <c r="O49" s="136"/>
      <c r="P49" s="151"/>
      <c r="Q49" s="136"/>
      <c r="R49" s="137"/>
      <c r="S49" s="137"/>
      <c r="T49" s="151"/>
      <c r="U49" s="136"/>
      <c r="V49" s="151"/>
      <c r="W49" s="136"/>
      <c r="X49" s="151"/>
      <c r="Y49" s="205" t="s">
        <v>723</v>
      </c>
      <c r="Z49" s="202"/>
      <c r="AB49" s="84"/>
      <c r="AC49" s="84"/>
      <c r="AD49" s="84"/>
    </row>
    <row r="50" spans="1:30" ht="12.95" customHeight="1" thickBot="1" x14ac:dyDescent="0.25">
      <c r="A50" s="199"/>
      <c r="B50" s="197"/>
      <c r="C50" s="200"/>
      <c r="D50" s="200"/>
      <c r="E50" s="197"/>
      <c r="F50" s="197"/>
      <c r="G50" s="197"/>
      <c r="H50" s="197"/>
      <c r="I50" s="61"/>
      <c r="J50" s="28"/>
      <c r="K50" s="141"/>
      <c r="L50" s="61"/>
      <c r="M50" s="28"/>
      <c r="N50" s="141"/>
      <c r="O50" s="61"/>
      <c r="P50" s="141"/>
      <c r="Q50" s="61"/>
      <c r="R50" s="28"/>
      <c r="S50" s="28"/>
      <c r="T50" s="141"/>
      <c r="U50" s="61"/>
      <c r="V50" s="141"/>
      <c r="W50" s="61"/>
      <c r="X50" s="141"/>
      <c r="Y50" s="205"/>
      <c r="Z50" s="202"/>
      <c r="AB50" s="84"/>
      <c r="AC50" s="84"/>
      <c r="AD50" s="84"/>
    </row>
    <row r="51" spans="1:30" ht="12.95" customHeight="1" thickBot="1" x14ac:dyDescent="0.25">
      <c r="A51" s="199"/>
      <c r="B51" s="197"/>
      <c r="C51" s="200"/>
      <c r="D51" s="200"/>
      <c r="E51" s="197"/>
      <c r="F51" s="197"/>
      <c r="G51" s="197"/>
      <c r="H51" s="197"/>
      <c r="I51" s="142"/>
      <c r="J51" s="143"/>
      <c r="K51" s="141"/>
      <c r="L51" s="61"/>
      <c r="M51" s="28"/>
      <c r="N51" s="141"/>
      <c r="O51" s="61"/>
      <c r="P51" s="144"/>
      <c r="Q51" s="61"/>
      <c r="R51" s="28"/>
      <c r="S51" s="28"/>
      <c r="T51" s="141"/>
      <c r="U51" s="61"/>
      <c r="V51" s="144"/>
      <c r="W51" s="61"/>
      <c r="X51" s="144"/>
      <c r="Y51" s="205"/>
      <c r="Z51" s="202"/>
      <c r="AB51" s="84"/>
      <c r="AC51" s="84"/>
      <c r="AD51" s="84"/>
    </row>
    <row r="52" spans="1:30" ht="12.95" customHeight="1" thickBot="1" x14ac:dyDescent="0.25">
      <c r="A52" s="199"/>
      <c r="B52" s="197"/>
      <c r="C52" s="200"/>
      <c r="D52" s="200"/>
      <c r="E52" s="197"/>
      <c r="F52" s="197"/>
      <c r="G52" s="197"/>
      <c r="H52" s="197"/>
      <c r="I52" s="152"/>
      <c r="J52" s="146"/>
      <c r="K52" s="147"/>
      <c r="L52" s="145"/>
      <c r="M52" s="146"/>
      <c r="N52" s="147"/>
      <c r="O52" s="148"/>
      <c r="P52" s="149"/>
      <c r="Q52" s="150"/>
      <c r="R52" s="146"/>
      <c r="S52" s="146"/>
      <c r="T52" s="147"/>
      <c r="U52" s="148"/>
      <c r="V52" s="149"/>
      <c r="W52" s="148"/>
      <c r="X52" s="149"/>
      <c r="Y52" s="206"/>
      <c r="Z52" s="204"/>
      <c r="AB52" s="84"/>
      <c r="AC52" s="84"/>
      <c r="AD52" s="84"/>
    </row>
    <row r="53" spans="1:30" ht="12.95" customHeight="1" thickBot="1" x14ac:dyDescent="0.25">
      <c r="A53" s="199">
        <v>13</v>
      </c>
      <c r="B53" s="197">
        <v>102201</v>
      </c>
      <c r="C53" s="200" t="s">
        <v>604</v>
      </c>
      <c r="D53" s="200" t="s">
        <v>662</v>
      </c>
      <c r="E53" s="197" t="s">
        <v>629</v>
      </c>
      <c r="F53" s="197" t="s">
        <v>616</v>
      </c>
      <c r="G53" s="197" t="s">
        <v>721</v>
      </c>
      <c r="H53" s="197" t="s">
        <v>658</v>
      </c>
      <c r="I53" s="136"/>
      <c r="J53" s="137"/>
      <c r="K53" s="151"/>
      <c r="L53" s="136" t="s">
        <v>275</v>
      </c>
      <c r="M53" s="137"/>
      <c r="N53" s="151"/>
      <c r="O53" s="136"/>
      <c r="P53" s="151"/>
      <c r="Q53" s="136"/>
      <c r="R53" s="137"/>
      <c r="S53" s="137"/>
      <c r="T53" s="151"/>
      <c r="U53" s="136"/>
      <c r="V53" s="151"/>
      <c r="W53" s="136"/>
      <c r="X53" s="151"/>
      <c r="Y53" s="205" t="s">
        <v>723</v>
      </c>
      <c r="Z53" s="202"/>
      <c r="AB53" s="84"/>
      <c r="AC53" s="84"/>
      <c r="AD53" s="84"/>
    </row>
    <row r="54" spans="1:30" ht="12.95" customHeight="1" thickBot="1" x14ac:dyDescent="0.25">
      <c r="A54" s="199"/>
      <c r="B54" s="197"/>
      <c r="C54" s="200"/>
      <c r="D54" s="200"/>
      <c r="E54" s="197"/>
      <c r="F54" s="197"/>
      <c r="G54" s="197"/>
      <c r="H54" s="197"/>
      <c r="I54" s="61"/>
      <c r="J54" s="28"/>
      <c r="K54" s="141"/>
      <c r="L54" s="61"/>
      <c r="M54" s="28"/>
      <c r="N54" s="141"/>
      <c r="O54" s="61"/>
      <c r="P54" s="141"/>
      <c r="Q54" s="61"/>
      <c r="R54" s="28"/>
      <c r="S54" s="28"/>
      <c r="T54" s="141"/>
      <c r="U54" s="61"/>
      <c r="V54" s="141"/>
      <c r="W54" s="61"/>
      <c r="X54" s="141"/>
      <c r="Y54" s="205"/>
      <c r="Z54" s="202"/>
      <c r="AB54" s="84"/>
      <c r="AC54" s="84"/>
      <c r="AD54" s="84"/>
    </row>
    <row r="55" spans="1:30" ht="12.95" customHeight="1" thickBot="1" x14ac:dyDescent="0.25">
      <c r="A55" s="199"/>
      <c r="B55" s="197"/>
      <c r="C55" s="200"/>
      <c r="D55" s="200"/>
      <c r="E55" s="197"/>
      <c r="F55" s="197"/>
      <c r="G55" s="197"/>
      <c r="H55" s="197"/>
      <c r="I55" s="142"/>
      <c r="J55" s="143"/>
      <c r="K55" s="141"/>
      <c r="L55" s="61"/>
      <c r="M55" s="28"/>
      <c r="N55" s="141"/>
      <c r="O55" s="61"/>
      <c r="P55" s="144"/>
      <c r="Q55" s="61"/>
      <c r="R55" s="28"/>
      <c r="S55" s="28"/>
      <c r="T55" s="141"/>
      <c r="U55" s="61"/>
      <c r="V55" s="144"/>
      <c r="W55" s="61"/>
      <c r="X55" s="144"/>
      <c r="Y55" s="205"/>
      <c r="Z55" s="202"/>
      <c r="AB55" s="84"/>
      <c r="AC55" s="84"/>
      <c r="AD55" s="84"/>
    </row>
    <row r="56" spans="1:30" ht="12.95" customHeight="1" thickBot="1" x14ac:dyDescent="0.25">
      <c r="A56" s="199"/>
      <c r="B56" s="197"/>
      <c r="C56" s="200"/>
      <c r="D56" s="200"/>
      <c r="E56" s="197"/>
      <c r="F56" s="197"/>
      <c r="G56" s="197"/>
      <c r="H56" s="197"/>
      <c r="I56" s="152"/>
      <c r="J56" s="146"/>
      <c r="K56" s="147"/>
      <c r="L56" s="145"/>
      <c r="M56" s="146"/>
      <c r="N56" s="147"/>
      <c r="O56" s="148"/>
      <c r="P56" s="149"/>
      <c r="Q56" s="150"/>
      <c r="R56" s="146"/>
      <c r="S56" s="146"/>
      <c r="T56" s="147"/>
      <c r="U56" s="148"/>
      <c r="V56" s="149"/>
      <c r="W56" s="148"/>
      <c r="X56" s="149"/>
      <c r="Y56" s="206"/>
      <c r="Z56" s="204"/>
      <c r="AB56" s="84"/>
      <c r="AC56" s="84"/>
      <c r="AD56" s="84"/>
    </row>
    <row r="57" spans="1:30" ht="12.95" customHeight="1" thickBot="1" x14ac:dyDescent="0.25">
      <c r="A57" s="199">
        <v>14</v>
      </c>
      <c r="B57" s="197">
        <v>102202</v>
      </c>
      <c r="C57" s="200" t="s">
        <v>604</v>
      </c>
      <c r="D57" s="200" t="s">
        <v>665</v>
      </c>
      <c r="E57" s="197" t="s">
        <v>724</v>
      </c>
      <c r="F57" s="197" t="s">
        <v>667</v>
      </c>
      <c r="G57" s="197" t="s">
        <v>721</v>
      </c>
      <c r="H57" s="197" t="s">
        <v>658</v>
      </c>
      <c r="I57" s="136"/>
      <c r="J57" s="137"/>
      <c r="K57" s="151"/>
      <c r="L57" s="136"/>
      <c r="M57" s="137"/>
      <c r="N57" s="151"/>
      <c r="O57" s="136"/>
      <c r="P57" s="151"/>
      <c r="Q57" s="136"/>
      <c r="R57" s="137"/>
      <c r="S57" s="137"/>
      <c r="T57" s="151"/>
      <c r="U57" s="136"/>
      <c r="V57" s="151"/>
      <c r="W57" s="136"/>
      <c r="X57" s="151"/>
      <c r="Y57" s="205" t="s">
        <v>722</v>
      </c>
      <c r="Z57" s="202"/>
      <c r="AB57" s="84"/>
      <c r="AC57" s="84"/>
      <c r="AD57" s="84"/>
    </row>
    <row r="58" spans="1:30" ht="12.95" customHeight="1" thickBot="1" x14ac:dyDescent="0.25">
      <c r="A58" s="199"/>
      <c r="B58" s="197"/>
      <c r="C58" s="200"/>
      <c r="D58" s="200"/>
      <c r="E58" s="197"/>
      <c r="F58" s="197"/>
      <c r="G58" s="197"/>
      <c r="H58" s="197"/>
      <c r="I58" s="61"/>
      <c r="J58" s="28"/>
      <c r="K58" s="141"/>
      <c r="L58" s="61"/>
      <c r="M58" s="28"/>
      <c r="N58" s="141"/>
      <c r="O58" s="61"/>
      <c r="P58" s="141"/>
      <c r="Q58" s="61"/>
      <c r="R58" s="28"/>
      <c r="S58" s="28"/>
      <c r="T58" s="141"/>
      <c r="U58" s="61"/>
      <c r="V58" s="141"/>
      <c r="W58" s="61"/>
      <c r="X58" s="141"/>
      <c r="Y58" s="205"/>
      <c r="Z58" s="202"/>
      <c r="AB58" s="84"/>
      <c r="AC58" s="84"/>
      <c r="AD58" s="84"/>
    </row>
    <row r="59" spans="1:30" ht="12.95" customHeight="1" thickBot="1" x14ac:dyDescent="0.25">
      <c r="A59" s="199"/>
      <c r="B59" s="197"/>
      <c r="C59" s="200"/>
      <c r="D59" s="200"/>
      <c r="E59" s="197"/>
      <c r="F59" s="197"/>
      <c r="G59" s="197"/>
      <c r="H59" s="197"/>
      <c r="I59" s="142"/>
      <c r="J59" s="143"/>
      <c r="K59" s="141"/>
      <c r="L59" s="61"/>
      <c r="M59" s="28"/>
      <c r="N59" s="141"/>
      <c r="O59" s="61"/>
      <c r="P59" s="144"/>
      <c r="Q59" s="61"/>
      <c r="R59" s="28"/>
      <c r="S59" s="28"/>
      <c r="T59" s="141"/>
      <c r="U59" s="61"/>
      <c r="V59" s="144"/>
      <c r="W59" s="61"/>
      <c r="X59" s="144"/>
      <c r="Y59" s="205"/>
      <c r="Z59" s="202"/>
      <c r="AB59" s="84"/>
      <c r="AC59" s="84"/>
      <c r="AD59" s="84"/>
    </row>
    <row r="60" spans="1:30" ht="12.95" customHeight="1" thickBot="1" x14ac:dyDescent="0.25">
      <c r="A60" s="199"/>
      <c r="B60" s="197"/>
      <c r="C60" s="200"/>
      <c r="D60" s="200"/>
      <c r="E60" s="197"/>
      <c r="F60" s="197"/>
      <c r="G60" s="197"/>
      <c r="H60" s="197"/>
      <c r="I60" s="152"/>
      <c r="J60" s="146"/>
      <c r="K60" s="147"/>
      <c r="L60" s="145"/>
      <c r="M60" s="146"/>
      <c r="N60" s="147"/>
      <c r="O60" s="148"/>
      <c r="P60" s="149"/>
      <c r="Q60" s="150"/>
      <c r="R60" s="146"/>
      <c r="S60" s="146"/>
      <c r="T60" s="147"/>
      <c r="U60" s="148"/>
      <c r="V60" s="149"/>
      <c r="W60" s="148"/>
      <c r="X60" s="149"/>
      <c r="Y60" s="206"/>
      <c r="Z60" s="204"/>
      <c r="AB60" s="84"/>
      <c r="AC60" s="84"/>
      <c r="AD60" s="84"/>
    </row>
    <row r="61" spans="1:30" ht="12.95" customHeight="1" thickBot="1" x14ac:dyDescent="0.25">
      <c r="A61" s="199">
        <v>15</v>
      </c>
      <c r="B61" s="197">
        <v>102203</v>
      </c>
      <c r="C61" s="200" t="s">
        <v>604</v>
      </c>
      <c r="D61" s="200" t="s">
        <v>669</v>
      </c>
      <c r="E61" s="197" t="s">
        <v>724</v>
      </c>
      <c r="F61" s="197" t="s">
        <v>667</v>
      </c>
      <c r="G61" s="197" t="s">
        <v>721</v>
      </c>
      <c r="H61" s="197" t="s">
        <v>658</v>
      </c>
      <c r="I61" s="136"/>
      <c r="J61" s="137"/>
      <c r="K61" s="151"/>
      <c r="L61" s="136"/>
      <c r="M61" s="137"/>
      <c r="N61" s="151"/>
      <c r="O61" s="136"/>
      <c r="P61" s="151"/>
      <c r="Q61" s="136"/>
      <c r="R61" s="137"/>
      <c r="S61" s="137"/>
      <c r="T61" s="151"/>
      <c r="U61" s="136"/>
      <c r="V61" s="151"/>
      <c r="W61" s="136"/>
      <c r="X61" s="151"/>
      <c r="Y61" s="205" t="s">
        <v>722</v>
      </c>
      <c r="Z61" s="202"/>
      <c r="AB61" s="84"/>
      <c r="AC61" s="84"/>
      <c r="AD61" s="84"/>
    </row>
    <row r="62" spans="1:30" ht="12.95" customHeight="1" thickBot="1" x14ac:dyDescent="0.25">
      <c r="A62" s="199"/>
      <c r="B62" s="197"/>
      <c r="C62" s="200"/>
      <c r="D62" s="200"/>
      <c r="E62" s="197"/>
      <c r="F62" s="197"/>
      <c r="G62" s="197"/>
      <c r="H62" s="197"/>
      <c r="I62" s="61"/>
      <c r="J62" s="28"/>
      <c r="K62" s="141"/>
      <c r="L62" s="61"/>
      <c r="M62" s="28"/>
      <c r="N62" s="141"/>
      <c r="O62" s="61"/>
      <c r="P62" s="141"/>
      <c r="Q62" s="61"/>
      <c r="R62" s="28"/>
      <c r="S62" s="28"/>
      <c r="T62" s="141"/>
      <c r="U62" s="61"/>
      <c r="V62" s="141"/>
      <c r="W62" s="61"/>
      <c r="X62" s="141"/>
      <c r="Y62" s="205"/>
      <c r="Z62" s="202"/>
      <c r="AB62" s="84"/>
      <c r="AC62" s="84"/>
      <c r="AD62" s="84"/>
    </row>
    <row r="63" spans="1:30" ht="12.95" customHeight="1" thickBot="1" x14ac:dyDescent="0.25">
      <c r="A63" s="199"/>
      <c r="B63" s="197"/>
      <c r="C63" s="200"/>
      <c r="D63" s="200"/>
      <c r="E63" s="197"/>
      <c r="F63" s="197"/>
      <c r="G63" s="197"/>
      <c r="H63" s="197"/>
      <c r="I63" s="142"/>
      <c r="J63" s="143"/>
      <c r="K63" s="141"/>
      <c r="L63" s="61"/>
      <c r="M63" s="28"/>
      <c r="N63" s="141"/>
      <c r="O63" s="61"/>
      <c r="P63" s="144"/>
      <c r="Q63" s="61"/>
      <c r="R63" s="28"/>
      <c r="S63" s="28"/>
      <c r="T63" s="141"/>
      <c r="U63" s="61"/>
      <c r="V63" s="144"/>
      <c r="W63" s="61"/>
      <c r="X63" s="144"/>
      <c r="Y63" s="205"/>
      <c r="Z63" s="202"/>
      <c r="AB63" s="84"/>
      <c r="AC63" s="84"/>
      <c r="AD63" s="84"/>
    </row>
    <row r="64" spans="1:30" ht="12.95" customHeight="1" thickBot="1" x14ac:dyDescent="0.25">
      <c r="A64" s="199"/>
      <c r="B64" s="197"/>
      <c r="C64" s="200"/>
      <c r="D64" s="200"/>
      <c r="E64" s="197"/>
      <c r="F64" s="197"/>
      <c r="G64" s="197"/>
      <c r="H64" s="197"/>
      <c r="I64" s="152"/>
      <c r="J64" s="146"/>
      <c r="K64" s="147"/>
      <c r="L64" s="145"/>
      <c r="M64" s="146"/>
      <c r="N64" s="147"/>
      <c r="O64" s="148"/>
      <c r="P64" s="149"/>
      <c r="Q64" s="150"/>
      <c r="R64" s="146"/>
      <c r="S64" s="146"/>
      <c r="T64" s="147"/>
      <c r="U64" s="148"/>
      <c r="V64" s="149"/>
      <c r="W64" s="148"/>
      <c r="X64" s="149"/>
      <c r="Y64" s="206"/>
      <c r="Z64" s="204"/>
      <c r="AB64" s="84"/>
      <c r="AC64" s="84"/>
      <c r="AD64" s="84"/>
    </row>
    <row r="65" spans="1:30" ht="12.95" customHeight="1" thickBot="1" x14ac:dyDescent="0.25">
      <c r="A65" s="199">
        <v>16</v>
      </c>
      <c r="B65" s="197">
        <v>102204</v>
      </c>
      <c r="C65" s="200" t="s">
        <v>604</v>
      </c>
      <c r="D65" s="200" t="s">
        <v>671</v>
      </c>
      <c r="E65" s="197" t="s">
        <v>724</v>
      </c>
      <c r="F65" s="197" t="s">
        <v>667</v>
      </c>
      <c r="G65" s="197" t="s">
        <v>721</v>
      </c>
      <c r="H65" s="197" t="s">
        <v>607</v>
      </c>
      <c r="I65" s="136"/>
      <c r="J65" s="137"/>
      <c r="K65" s="151"/>
      <c r="L65" s="136"/>
      <c r="M65" s="137"/>
      <c r="N65" s="151"/>
      <c r="O65" s="136"/>
      <c r="P65" s="151"/>
      <c r="Q65" s="136"/>
      <c r="R65" s="137"/>
      <c r="S65" s="137"/>
      <c r="T65" s="151"/>
      <c r="U65" s="136"/>
      <c r="V65" s="151"/>
      <c r="W65" s="136"/>
      <c r="X65" s="151"/>
      <c r="Y65" s="201" t="s">
        <v>722</v>
      </c>
      <c r="Z65" s="202"/>
      <c r="AB65" s="84"/>
      <c r="AC65" s="84"/>
      <c r="AD65" s="84"/>
    </row>
    <row r="66" spans="1:30" ht="12.95" customHeight="1" thickBot="1" x14ac:dyDescent="0.25">
      <c r="A66" s="199"/>
      <c r="B66" s="197"/>
      <c r="C66" s="200"/>
      <c r="D66" s="200"/>
      <c r="E66" s="197"/>
      <c r="F66" s="197"/>
      <c r="G66" s="197"/>
      <c r="H66" s="197"/>
      <c r="I66" s="61"/>
      <c r="J66" s="28"/>
      <c r="K66" s="141"/>
      <c r="L66" s="61"/>
      <c r="M66" s="28"/>
      <c r="N66" s="141"/>
      <c r="O66" s="61"/>
      <c r="P66" s="141"/>
      <c r="Q66" s="61"/>
      <c r="R66" s="28"/>
      <c r="S66" s="28"/>
      <c r="T66" s="141"/>
      <c r="U66" s="61"/>
      <c r="V66" s="141"/>
      <c r="W66" s="61"/>
      <c r="X66" s="141"/>
      <c r="Y66" s="201"/>
      <c r="Z66" s="202"/>
      <c r="AB66" s="84"/>
      <c r="AC66" s="84"/>
      <c r="AD66" s="84"/>
    </row>
    <row r="67" spans="1:30" ht="12.95" customHeight="1" thickBot="1" x14ac:dyDescent="0.25">
      <c r="A67" s="199"/>
      <c r="B67" s="197"/>
      <c r="C67" s="200"/>
      <c r="D67" s="200"/>
      <c r="E67" s="197"/>
      <c r="F67" s="197"/>
      <c r="G67" s="197"/>
      <c r="H67" s="197"/>
      <c r="I67" s="142"/>
      <c r="J67" s="143"/>
      <c r="K67" s="141"/>
      <c r="L67" s="61"/>
      <c r="M67" s="28"/>
      <c r="N67" s="141"/>
      <c r="O67" s="61"/>
      <c r="P67" s="144"/>
      <c r="Q67" s="61"/>
      <c r="R67" s="28"/>
      <c r="S67" s="28"/>
      <c r="T67" s="141"/>
      <c r="U67" s="61"/>
      <c r="V67" s="144"/>
      <c r="W67" s="61"/>
      <c r="X67" s="144"/>
      <c r="Y67" s="201"/>
      <c r="Z67" s="202"/>
      <c r="AB67" s="84"/>
      <c r="AC67" s="84"/>
      <c r="AD67" s="84"/>
    </row>
    <row r="68" spans="1:30" ht="12.95" customHeight="1" thickBot="1" x14ac:dyDescent="0.25">
      <c r="A68" s="199"/>
      <c r="B68" s="197"/>
      <c r="C68" s="200"/>
      <c r="D68" s="200"/>
      <c r="E68" s="197"/>
      <c r="F68" s="197"/>
      <c r="G68" s="197"/>
      <c r="H68" s="197"/>
      <c r="I68" s="145"/>
      <c r="J68" s="146"/>
      <c r="K68" s="147"/>
      <c r="L68" s="145"/>
      <c r="M68" s="146"/>
      <c r="N68" s="147"/>
      <c r="O68" s="148"/>
      <c r="P68" s="149"/>
      <c r="Q68" s="150"/>
      <c r="R68" s="146"/>
      <c r="S68" s="146"/>
      <c r="T68" s="147"/>
      <c r="U68" s="148"/>
      <c r="V68" s="149"/>
      <c r="W68" s="148"/>
      <c r="X68" s="149"/>
      <c r="Y68" s="203"/>
      <c r="Z68" s="204"/>
      <c r="AB68" s="84"/>
      <c r="AC68" s="84"/>
      <c r="AD68" s="84"/>
    </row>
    <row r="69" spans="1:30" ht="12.95" customHeight="1" thickBot="1" x14ac:dyDescent="0.25">
      <c r="A69" s="199">
        <v>17</v>
      </c>
      <c r="B69" s="197">
        <v>102205</v>
      </c>
      <c r="C69" s="200" t="s">
        <v>604</v>
      </c>
      <c r="D69" s="200" t="s">
        <v>675</v>
      </c>
      <c r="E69" s="197" t="s">
        <v>724</v>
      </c>
      <c r="F69" s="197" t="s">
        <v>667</v>
      </c>
      <c r="G69" s="197" t="s">
        <v>721</v>
      </c>
      <c r="H69" s="198" t="s">
        <v>607</v>
      </c>
      <c r="I69" s="136"/>
      <c r="J69" s="137"/>
      <c r="K69" s="151"/>
      <c r="L69" s="136"/>
      <c r="M69" s="137"/>
      <c r="N69" s="151"/>
      <c r="O69" s="136"/>
      <c r="P69" s="151"/>
      <c r="Q69" s="136"/>
      <c r="R69" s="137"/>
      <c r="S69" s="137"/>
      <c r="T69" s="151"/>
      <c r="U69" s="136"/>
      <c r="V69" s="151"/>
      <c r="W69" s="136"/>
      <c r="X69" s="151"/>
      <c r="Y69" s="201" t="s">
        <v>722</v>
      </c>
      <c r="Z69" s="202"/>
      <c r="AB69" s="84"/>
      <c r="AC69" s="84"/>
      <c r="AD69" s="84"/>
    </row>
    <row r="70" spans="1:30" ht="12.95" customHeight="1" thickBot="1" x14ac:dyDescent="0.25">
      <c r="A70" s="199"/>
      <c r="B70" s="197"/>
      <c r="C70" s="200"/>
      <c r="D70" s="200"/>
      <c r="E70" s="197"/>
      <c r="F70" s="197"/>
      <c r="G70" s="197"/>
      <c r="H70" s="197"/>
      <c r="I70" s="61"/>
      <c r="J70" s="28"/>
      <c r="K70" s="141"/>
      <c r="L70" s="61"/>
      <c r="M70" s="28"/>
      <c r="N70" s="141"/>
      <c r="O70" s="61"/>
      <c r="P70" s="141"/>
      <c r="Q70" s="61"/>
      <c r="R70" s="28"/>
      <c r="S70" s="28"/>
      <c r="T70" s="141"/>
      <c r="U70" s="61"/>
      <c r="V70" s="141"/>
      <c r="W70" s="61"/>
      <c r="X70" s="141"/>
      <c r="Y70" s="201"/>
      <c r="Z70" s="202"/>
      <c r="AB70" s="84"/>
      <c r="AC70" s="84"/>
      <c r="AD70" s="84"/>
    </row>
    <row r="71" spans="1:30" ht="12.95" customHeight="1" thickBot="1" x14ac:dyDescent="0.25">
      <c r="A71" s="199"/>
      <c r="B71" s="197"/>
      <c r="C71" s="200"/>
      <c r="D71" s="200"/>
      <c r="E71" s="197"/>
      <c r="F71" s="197"/>
      <c r="G71" s="197"/>
      <c r="H71" s="197"/>
      <c r="I71" s="142"/>
      <c r="J71" s="143"/>
      <c r="K71" s="141"/>
      <c r="L71" s="61"/>
      <c r="M71" s="28"/>
      <c r="N71" s="141"/>
      <c r="O71" s="61"/>
      <c r="P71" s="144"/>
      <c r="Q71" s="61"/>
      <c r="R71" s="28"/>
      <c r="S71" s="28"/>
      <c r="T71" s="141"/>
      <c r="U71" s="61"/>
      <c r="V71" s="144"/>
      <c r="W71" s="61"/>
      <c r="X71" s="144"/>
      <c r="Y71" s="201"/>
      <c r="Z71" s="202"/>
      <c r="AB71" s="84"/>
      <c r="AC71" s="84"/>
      <c r="AD71" s="84"/>
    </row>
    <row r="72" spans="1:30" ht="12.95" customHeight="1" thickBot="1" x14ac:dyDescent="0.25">
      <c r="A72" s="199"/>
      <c r="B72" s="197"/>
      <c r="C72" s="200"/>
      <c r="D72" s="200"/>
      <c r="E72" s="197"/>
      <c r="F72" s="197"/>
      <c r="G72" s="197"/>
      <c r="H72" s="197"/>
      <c r="I72" s="145"/>
      <c r="J72" s="146"/>
      <c r="K72" s="147"/>
      <c r="L72" s="145"/>
      <c r="M72" s="146"/>
      <c r="N72" s="147"/>
      <c r="O72" s="148"/>
      <c r="P72" s="149"/>
      <c r="Q72" s="150"/>
      <c r="R72" s="146"/>
      <c r="S72" s="146"/>
      <c r="T72" s="147"/>
      <c r="U72" s="148"/>
      <c r="V72" s="149"/>
      <c r="W72" s="148"/>
      <c r="X72" s="149"/>
      <c r="Y72" s="203"/>
      <c r="Z72" s="204"/>
      <c r="AB72" s="84"/>
      <c r="AC72" s="84"/>
      <c r="AD72" s="84"/>
    </row>
    <row r="73" spans="1:30" ht="12.95" customHeight="1" thickBot="1" x14ac:dyDescent="0.25">
      <c r="A73" s="199">
        <v>18</v>
      </c>
      <c r="B73" s="197">
        <v>102206</v>
      </c>
      <c r="C73" s="200" t="s">
        <v>604</v>
      </c>
      <c r="D73" s="200" t="s">
        <v>677</v>
      </c>
      <c r="E73" s="197" t="s">
        <v>724</v>
      </c>
      <c r="F73" s="197" t="s">
        <v>667</v>
      </c>
      <c r="G73" s="197" t="s">
        <v>721</v>
      </c>
      <c r="H73" s="197" t="s">
        <v>607</v>
      </c>
      <c r="I73" s="136"/>
      <c r="J73" s="137"/>
      <c r="K73" s="151"/>
      <c r="L73" s="136" t="s">
        <v>110</v>
      </c>
      <c r="M73" s="137"/>
      <c r="N73" s="151"/>
      <c r="O73" s="136"/>
      <c r="P73" s="151"/>
      <c r="Q73" s="136"/>
      <c r="R73" s="137"/>
      <c r="S73" s="137"/>
      <c r="T73" s="151"/>
      <c r="U73" s="136"/>
      <c r="V73" s="151"/>
      <c r="W73" s="136"/>
      <c r="X73" s="151"/>
      <c r="Y73" s="201" t="s">
        <v>723</v>
      </c>
      <c r="Z73" s="202"/>
      <c r="AB73" s="84"/>
      <c r="AC73" s="84"/>
      <c r="AD73" s="84"/>
    </row>
    <row r="74" spans="1:30" ht="12.95" customHeight="1" thickBot="1" x14ac:dyDescent="0.25">
      <c r="A74" s="199"/>
      <c r="B74" s="197"/>
      <c r="C74" s="200"/>
      <c r="D74" s="200"/>
      <c r="E74" s="197"/>
      <c r="F74" s="197"/>
      <c r="G74" s="197"/>
      <c r="H74" s="197"/>
      <c r="I74" s="61"/>
      <c r="J74" s="28"/>
      <c r="K74" s="141"/>
      <c r="L74" s="61"/>
      <c r="M74" s="28"/>
      <c r="N74" s="141"/>
      <c r="O74" s="61"/>
      <c r="P74" s="141"/>
      <c r="Q74" s="61"/>
      <c r="R74" s="28"/>
      <c r="S74" s="28"/>
      <c r="T74" s="141"/>
      <c r="U74" s="61"/>
      <c r="V74" s="141"/>
      <c r="W74" s="61"/>
      <c r="X74" s="141"/>
      <c r="Y74" s="201"/>
      <c r="Z74" s="202"/>
      <c r="AB74" s="84"/>
      <c r="AC74" s="84"/>
      <c r="AD74" s="84"/>
    </row>
    <row r="75" spans="1:30" ht="12.95" customHeight="1" thickBot="1" x14ac:dyDescent="0.25">
      <c r="A75" s="199"/>
      <c r="B75" s="197"/>
      <c r="C75" s="200"/>
      <c r="D75" s="200"/>
      <c r="E75" s="197"/>
      <c r="F75" s="197"/>
      <c r="G75" s="197"/>
      <c r="H75" s="197"/>
      <c r="I75" s="142"/>
      <c r="J75" s="143"/>
      <c r="K75" s="141"/>
      <c r="L75" s="61"/>
      <c r="M75" s="28"/>
      <c r="N75" s="141"/>
      <c r="O75" s="61"/>
      <c r="P75" s="144"/>
      <c r="Q75" s="61"/>
      <c r="R75" s="28"/>
      <c r="S75" s="28"/>
      <c r="T75" s="141"/>
      <c r="U75" s="61"/>
      <c r="V75" s="144"/>
      <c r="W75" s="61"/>
      <c r="X75" s="144"/>
      <c r="Y75" s="201"/>
      <c r="Z75" s="202"/>
      <c r="AB75" s="84"/>
      <c r="AC75" s="84"/>
      <c r="AD75" s="84"/>
    </row>
    <row r="76" spans="1:30" ht="12.95" customHeight="1" thickBot="1" x14ac:dyDescent="0.25">
      <c r="A76" s="199"/>
      <c r="B76" s="197"/>
      <c r="C76" s="200"/>
      <c r="D76" s="200"/>
      <c r="E76" s="197"/>
      <c r="F76" s="197"/>
      <c r="G76" s="197"/>
      <c r="H76" s="197"/>
      <c r="I76" s="145"/>
      <c r="J76" s="146"/>
      <c r="K76" s="147"/>
      <c r="L76" s="145"/>
      <c r="M76" s="146"/>
      <c r="N76" s="147"/>
      <c r="O76" s="148"/>
      <c r="P76" s="149"/>
      <c r="Q76" s="150"/>
      <c r="R76" s="146"/>
      <c r="S76" s="146"/>
      <c r="T76" s="147"/>
      <c r="U76" s="148"/>
      <c r="V76" s="149"/>
      <c r="W76" s="148"/>
      <c r="X76" s="149"/>
      <c r="Y76" s="203"/>
      <c r="Z76" s="204"/>
      <c r="AB76" s="84"/>
      <c r="AC76" s="84"/>
      <c r="AD76" s="84"/>
    </row>
    <row r="77" spans="1:30" ht="12.95" customHeight="1" thickBot="1" x14ac:dyDescent="0.25">
      <c r="A77" s="199">
        <v>19</v>
      </c>
      <c r="B77" s="197">
        <v>102207</v>
      </c>
      <c r="C77" s="200" t="s">
        <v>604</v>
      </c>
      <c r="D77" s="200" t="s">
        <v>679</v>
      </c>
      <c r="E77" s="197" t="s">
        <v>724</v>
      </c>
      <c r="F77" s="197" t="s">
        <v>667</v>
      </c>
      <c r="G77" s="197" t="s">
        <v>721</v>
      </c>
      <c r="H77" s="197" t="s">
        <v>607</v>
      </c>
      <c r="I77" s="136"/>
      <c r="J77" s="137"/>
      <c r="K77" s="151"/>
      <c r="L77" s="136" t="s">
        <v>110</v>
      </c>
      <c r="M77" s="137"/>
      <c r="N77" s="151"/>
      <c r="O77" s="136"/>
      <c r="P77" s="151"/>
      <c r="Q77" s="136"/>
      <c r="R77" s="137"/>
      <c r="S77" s="137"/>
      <c r="T77" s="151"/>
      <c r="U77" s="136"/>
      <c r="V77" s="151"/>
      <c r="W77" s="136"/>
      <c r="X77" s="151"/>
      <c r="Y77" s="201" t="s">
        <v>723</v>
      </c>
      <c r="Z77" s="202"/>
      <c r="AB77" s="84"/>
      <c r="AC77" s="84"/>
      <c r="AD77" s="84"/>
    </row>
    <row r="78" spans="1:30" ht="12.95" customHeight="1" thickBot="1" x14ac:dyDescent="0.25">
      <c r="A78" s="199"/>
      <c r="B78" s="197"/>
      <c r="C78" s="200"/>
      <c r="D78" s="200"/>
      <c r="E78" s="197"/>
      <c r="F78" s="197"/>
      <c r="G78" s="197"/>
      <c r="H78" s="197"/>
      <c r="I78" s="61"/>
      <c r="J78" s="28"/>
      <c r="K78" s="141"/>
      <c r="L78" s="61"/>
      <c r="M78" s="28"/>
      <c r="N78" s="141"/>
      <c r="O78" s="61"/>
      <c r="P78" s="141"/>
      <c r="Q78" s="61"/>
      <c r="R78" s="28"/>
      <c r="S78" s="28"/>
      <c r="T78" s="141"/>
      <c r="U78" s="61"/>
      <c r="V78" s="141"/>
      <c r="W78" s="61"/>
      <c r="X78" s="141"/>
      <c r="Y78" s="201"/>
      <c r="Z78" s="202"/>
      <c r="AB78" s="84"/>
      <c r="AC78" s="84"/>
      <c r="AD78" s="84"/>
    </row>
    <row r="79" spans="1:30" ht="12.95" customHeight="1" thickBot="1" x14ac:dyDescent="0.25">
      <c r="A79" s="199"/>
      <c r="B79" s="197"/>
      <c r="C79" s="200"/>
      <c r="D79" s="200"/>
      <c r="E79" s="197"/>
      <c r="F79" s="197"/>
      <c r="G79" s="197"/>
      <c r="H79" s="197"/>
      <c r="I79" s="153"/>
      <c r="J79" s="154"/>
      <c r="K79" s="141"/>
      <c r="L79" s="61"/>
      <c r="M79" s="28"/>
      <c r="N79" s="141"/>
      <c r="O79" s="61"/>
      <c r="P79" s="144"/>
      <c r="Q79" s="61"/>
      <c r="R79" s="28"/>
      <c r="S79" s="28"/>
      <c r="T79" s="141"/>
      <c r="U79" s="61"/>
      <c r="V79" s="144"/>
      <c r="W79" s="61"/>
      <c r="X79" s="144"/>
      <c r="Y79" s="201"/>
      <c r="Z79" s="202"/>
      <c r="AB79" s="84"/>
      <c r="AC79" s="84"/>
      <c r="AD79" s="84"/>
    </row>
    <row r="80" spans="1:30" ht="12.95" customHeight="1" thickBot="1" x14ac:dyDescent="0.25">
      <c r="A80" s="199"/>
      <c r="B80" s="197"/>
      <c r="C80" s="200"/>
      <c r="D80" s="200"/>
      <c r="E80" s="197"/>
      <c r="F80" s="197"/>
      <c r="G80" s="197"/>
      <c r="H80" s="209"/>
      <c r="I80" s="152"/>
      <c r="J80" s="145"/>
      <c r="K80" s="147"/>
      <c r="L80" s="145"/>
      <c r="M80" s="146"/>
      <c r="N80" s="147"/>
      <c r="O80" s="148"/>
      <c r="P80" s="149"/>
      <c r="Q80" s="150"/>
      <c r="R80" s="146"/>
      <c r="S80" s="146"/>
      <c r="T80" s="147"/>
      <c r="U80" s="148"/>
      <c r="V80" s="149"/>
      <c r="W80" s="148"/>
      <c r="X80" s="149"/>
      <c r="Y80" s="203"/>
      <c r="Z80" s="204"/>
      <c r="AB80" s="84"/>
      <c r="AC80" s="84"/>
      <c r="AD80" s="84"/>
    </row>
    <row r="81" spans="1:30" ht="12.95" customHeight="1" thickBot="1" x14ac:dyDescent="0.25">
      <c r="A81" s="199">
        <v>20</v>
      </c>
      <c r="B81" s="197">
        <v>102208</v>
      </c>
      <c r="C81" s="200" t="s">
        <v>604</v>
      </c>
      <c r="D81" s="200" t="s">
        <v>682</v>
      </c>
      <c r="E81" s="197" t="s">
        <v>724</v>
      </c>
      <c r="F81" s="197" t="s">
        <v>667</v>
      </c>
      <c r="G81" s="197" t="s">
        <v>721</v>
      </c>
      <c r="H81" s="209" t="s">
        <v>607</v>
      </c>
      <c r="I81" s="155"/>
      <c r="J81" s="136"/>
      <c r="K81" s="151"/>
      <c r="L81" s="136"/>
      <c r="M81" s="137"/>
      <c r="N81" s="151"/>
      <c r="O81" s="136"/>
      <c r="P81" s="151"/>
      <c r="Q81" s="136"/>
      <c r="R81" s="137"/>
      <c r="S81" s="137"/>
      <c r="T81" s="151"/>
      <c r="U81" s="136"/>
      <c r="V81" s="151"/>
      <c r="W81" s="136"/>
      <c r="X81" s="138"/>
      <c r="Y81" s="201" t="s">
        <v>722</v>
      </c>
      <c r="Z81" s="202"/>
      <c r="AB81" s="84"/>
      <c r="AC81" s="84"/>
      <c r="AD81" s="84"/>
    </row>
    <row r="82" spans="1:30" ht="12.95" customHeight="1" thickBot="1" x14ac:dyDescent="0.25">
      <c r="A82" s="199"/>
      <c r="B82" s="197"/>
      <c r="C82" s="200"/>
      <c r="D82" s="200"/>
      <c r="E82" s="197"/>
      <c r="F82" s="197"/>
      <c r="G82" s="197"/>
      <c r="H82" s="209"/>
      <c r="I82" s="156"/>
      <c r="J82" s="61"/>
      <c r="K82" s="141"/>
      <c r="L82" s="61"/>
      <c r="M82" s="28"/>
      <c r="N82" s="141"/>
      <c r="O82" s="61"/>
      <c r="P82" s="141"/>
      <c r="Q82" s="61"/>
      <c r="R82" s="28"/>
      <c r="S82" s="28"/>
      <c r="T82" s="141"/>
      <c r="U82" s="61"/>
      <c r="V82" s="141"/>
      <c r="W82" s="61"/>
      <c r="X82" s="141"/>
      <c r="Y82" s="201"/>
      <c r="Z82" s="202"/>
      <c r="AB82" s="84"/>
      <c r="AC82" s="84"/>
      <c r="AD82" s="84"/>
    </row>
    <row r="83" spans="1:30" ht="12.95" customHeight="1" thickBot="1" x14ac:dyDescent="0.25">
      <c r="A83" s="199"/>
      <c r="B83" s="197"/>
      <c r="C83" s="200"/>
      <c r="D83" s="200"/>
      <c r="E83" s="197"/>
      <c r="F83" s="197"/>
      <c r="G83" s="197"/>
      <c r="H83" s="209"/>
      <c r="I83" s="157"/>
      <c r="J83" s="142"/>
      <c r="K83" s="141"/>
      <c r="L83" s="61"/>
      <c r="M83" s="28"/>
      <c r="N83" s="141"/>
      <c r="O83" s="61"/>
      <c r="P83" s="144"/>
      <c r="Q83" s="61"/>
      <c r="R83" s="28"/>
      <c r="S83" s="28"/>
      <c r="T83" s="141"/>
      <c r="U83" s="61"/>
      <c r="V83" s="144"/>
      <c r="W83" s="61"/>
      <c r="X83" s="144"/>
      <c r="Y83" s="201"/>
      <c r="Z83" s="202"/>
      <c r="AB83" s="84"/>
      <c r="AC83" s="84"/>
      <c r="AD83" s="84"/>
    </row>
    <row r="84" spans="1:30" ht="12.95" customHeight="1" thickBot="1" x14ac:dyDescent="0.25">
      <c r="A84" s="199"/>
      <c r="B84" s="197"/>
      <c r="C84" s="200"/>
      <c r="D84" s="200"/>
      <c r="E84" s="197"/>
      <c r="F84" s="197"/>
      <c r="G84" s="197"/>
      <c r="H84" s="209"/>
      <c r="I84" s="152"/>
      <c r="J84" s="145"/>
      <c r="K84" s="147"/>
      <c r="L84" s="145"/>
      <c r="M84" s="146"/>
      <c r="N84" s="147"/>
      <c r="O84" s="148"/>
      <c r="P84" s="149"/>
      <c r="Q84" s="150"/>
      <c r="R84" s="146"/>
      <c r="S84" s="146"/>
      <c r="T84" s="147"/>
      <c r="U84" s="148"/>
      <c r="V84" s="149"/>
      <c r="W84" s="148"/>
      <c r="X84" s="149"/>
      <c r="Y84" s="203"/>
      <c r="Z84" s="204"/>
      <c r="AB84" s="84"/>
      <c r="AC84" s="84"/>
      <c r="AD84" s="84"/>
    </row>
    <row r="85" spans="1:30" ht="12.95" customHeight="1" thickBot="1" x14ac:dyDescent="0.25">
      <c r="A85" s="199">
        <v>21</v>
      </c>
      <c r="B85" s="197">
        <v>102209</v>
      </c>
      <c r="C85" s="200" t="s">
        <v>604</v>
      </c>
      <c r="D85" s="200" t="s">
        <v>684</v>
      </c>
      <c r="E85" s="197" t="s">
        <v>724</v>
      </c>
      <c r="F85" s="197" t="s">
        <v>667</v>
      </c>
      <c r="G85" s="197" t="s">
        <v>721</v>
      </c>
      <c r="H85" s="197" t="s">
        <v>607</v>
      </c>
      <c r="I85" s="136"/>
      <c r="J85" s="137"/>
      <c r="K85" s="151"/>
      <c r="L85" s="136"/>
      <c r="M85" s="137"/>
      <c r="N85" s="138"/>
      <c r="O85" s="136"/>
      <c r="P85" s="138"/>
      <c r="Q85" s="136"/>
      <c r="R85" s="137"/>
      <c r="S85" s="137"/>
      <c r="T85" s="138"/>
      <c r="U85" s="136"/>
      <c r="V85" s="138"/>
      <c r="W85" s="136"/>
      <c r="X85" s="138"/>
      <c r="Y85" s="205" t="s">
        <v>722</v>
      </c>
      <c r="Z85" s="202"/>
    </row>
    <row r="86" spans="1:30" ht="12.95" customHeight="1" thickBot="1" x14ac:dyDescent="0.25">
      <c r="A86" s="199"/>
      <c r="B86" s="197"/>
      <c r="C86" s="200"/>
      <c r="D86" s="200"/>
      <c r="E86" s="197"/>
      <c r="F86" s="197"/>
      <c r="G86" s="197"/>
      <c r="H86" s="197"/>
      <c r="I86" s="61"/>
      <c r="J86" s="28"/>
      <c r="K86" s="141"/>
      <c r="L86" s="61"/>
      <c r="M86" s="28"/>
      <c r="N86" s="141"/>
      <c r="O86" s="61"/>
      <c r="P86" s="141"/>
      <c r="Q86" s="61"/>
      <c r="R86" s="28"/>
      <c r="S86" s="28"/>
      <c r="T86" s="141"/>
      <c r="U86" s="61"/>
      <c r="V86" s="141"/>
      <c r="W86" s="61"/>
      <c r="X86" s="141"/>
      <c r="Y86" s="205"/>
      <c r="Z86" s="202"/>
    </row>
    <row r="87" spans="1:30" ht="12.95" customHeight="1" thickBot="1" x14ac:dyDescent="0.25">
      <c r="A87" s="199"/>
      <c r="B87" s="197"/>
      <c r="C87" s="200"/>
      <c r="D87" s="200"/>
      <c r="E87" s="197"/>
      <c r="F87" s="197"/>
      <c r="G87" s="197"/>
      <c r="H87" s="197"/>
      <c r="I87" s="142"/>
      <c r="J87" s="143"/>
      <c r="K87" s="141"/>
      <c r="L87" s="61"/>
      <c r="M87" s="28"/>
      <c r="N87" s="141"/>
      <c r="O87" s="61"/>
      <c r="P87" s="144"/>
      <c r="Q87" s="61"/>
      <c r="R87" s="28"/>
      <c r="S87" s="28"/>
      <c r="T87" s="141"/>
      <c r="U87" s="61"/>
      <c r="V87" s="144"/>
      <c r="W87" s="61"/>
      <c r="X87" s="144"/>
      <c r="Y87" s="205"/>
      <c r="Z87" s="202"/>
    </row>
    <row r="88" spans="1:30" ht="12.95" customHeight="1" thickBot="1" x14ac:dyDescent="0.25">
      <c r="A88" s="199"/>
      <c r="B88" s="197"/>
      <c r="C88" s="200"/>
      <c r="D88" s="200"/>
      <c r="E88" s="197"/>
      <c r="F88" s="197"/>
      <c r="G88" s="197"/>
      <c r="H88" s="197"/>
      <c r="I88" s="152"/>
      <c r="J88" s="146"/>
      <c r="K88" s="147"/>
      <c r="L88" s="145"/>
      <c r="M88" s="146"/>
      <c r="N88" s="147"/>
      <c r="O88" s="148"/>
      <c r="P88" s="149"/>
      <c r="Q88" s="150"/>
      <c r="R88" s="146"/>
      <c r="S88" s="146"/>
      <c r="T88" s="147"/>
      <c r="U88" s="148"/>
      <c r="V88" s="149"/>
      <c r="W88" s="148"/>
      <c r="X88" s="149"/>
      <c r="Y88" s="206"/>
      <c r="Z88" s="204"/>
    </row>
    <row r="89" spans="1:30" ht="12.95" customHeight="1" thickBot="1" x14ac:dyDescent="0.25">
      <c r="A89" s="199">
        <v>22</v>
      </c>
      <c r="B89" s="197">
        <v>102210</v>
      </c>
      <c r="C89" s="200" t="s">
        <v>604</v>
      </c>
      <c r="D89" s="200" t="s">
        <v>686</v>
      </c>
      <c r="E89" s="197" t="s">
        <v>724</v>
      </c>
      <c r="F89" s="197" t="s">
        <v>667</v>
      </c>
      <c r="G89" s="197" t="s">
        <v>721</v>
      </c>
      <c r="H89" s="197" t="s">
        <v>607</v>
      </c>
      <c r="I89" s="136"/>
      <c r="J89" s="137"/>
      <c r="K89" s="151"/>
      <c r="L89" s="136"/>
      <c r="M89" s="137"/>
      <c r="N89" s="151"/>
      <c r="O89" s="136"/>
      <c r="P89" s="151"/>
      <c r="Q89" s="136"/>
      <c r="R89" s="137"/>
      <c r="S89" s="137"/>
      <c r="T89" s="151"/>
      <c r="U89" s="136"/>
      <c r="V89" s="151"/>
      <c r="W89" s="136"/>
      <c r="X89" s="151"/>
      <c r="Y89" s="205" t="s">
        <v>722</v>
      </c>
      <c r="Z89" s="202"/>
    </row>
    <row r="90" spans="1:30" ht="12.95" customHeight="1" thickBot="1" x14ac:dyDescent="0.25">
      <c r="A90" s="199"/>
      <c r="B90" s="197"/>
      <c r="C90" s="200"/>
      <c r="D90" s="200"/>
      <c r="E90" s="197"/>
      <c r="F90" s="197"/>
      <c r="G90" s="197"/>
      <c r="H90" s="197"/>
      <c r="I90" s="61"/>
      <c r="J90" s="28"/>
      <c r="K90" s="141"/>
      <c r="L90" s="61"/>
      <c r="M90" s="28"/>
      <c r="N90" s="141"/>
      <c r="O90" s="61"/>
      <c r="P90" s="141"/>
      <c r="Q90" s="61"/>
      <c r="R90" s="28"/>
      <c r="S90" s="28"/>
      <c r="T90" s="141"/>
      <c r="U90" s="61"/>
      <c r="V90" s="141"/>
      <c r="W90" s="61"/>
      <c r="X90" s="141"/>
      <c r="Y90" s="205"/>
      <c r="Z90" s="202"/>
    </row>
    <row r="91" spans="1:30" ht="12.95" customHeight="1" thickBot="1" x14ac:dyDescent="0.25">
      <c r="A91" s="199"/>
      <c r="B91" s="197"/>
      <c r="C91" s="200"/>
      <c r="D91" s="200"/>
      <c r="E91" s="197"/>
      <c r="F91" s="197"/>
      <c r="G91" s="197"/>
      <c r="H91" s="197"/>
      <c r="I91" s="142"/>
      <c r="J91" s="143"/>
      <c r="K91" s="141"/>
      <c r="L91" s="61"/>
      <c r="M91" s="28"/>
      <c r="N91" s="141"/>
      <c r="O91" s="61"/>
      <c r="P91" s="144"/>
      <c r="Q91" s="61"/>
      <c r="R91" s="28"/>
      <c r="S91" s="28"/>
      <c r="T91" s="141"/>
      <c r="U91" s="61"/>
      <c r="V91" s="144"/>
      <c r="W91" s="61"/>
      <c r="X91" s="144"/>
      <c r="Y91" s="205"/>
      <c r="Z91" s="202"/>
    </row>
    <row r="92" spans="1:30" ht="12.95" customHeight="1" thickBot="1" x14ac:dyDescent="0.25">
      <c r="A92" s="199"/>
      <c r="B92" s="197"/>
      <c r="C92" s="200"/>
      <c r="D92" s="200"/>
      <c r="E92" s="197"/>
      <c r="F92" s="197"/>
      <c r="G92" s="197"/>
      <c r="H92" s="197"/>
      <c r="I92" s="152"/>
      <c r="J92" s="146"/>
      <c r="K92" s="147"/>
      <c r="L92" s="145"/>
      <c r="M92" s="146"/>
      <c r="N92" s="147"/>
      <c r="O92" s="148"/>
      <c r="P92" s="149"/>
      <c r="Q92" s="150"/>
      <c r="R92" s="146"/>
      <c r="S92" s="146"/>
      <c r="T92" s="147"/>
      <c r="U92" s="148"/>
      <c r="V92" s="149"/>
      <c r="W92" s="148"/>
      <c r="X92" s="149"/>
      <c r="Y92" s="206"/>
      <c r="Z92" s="204"/>
    </row>
    <row r="93" spans="1:30" ht="12.95" customHeight="1" thickBot="1" x14ac:dyDescent="0.25">
      <c r="A93" s="199">
        <v>23</v>
      </c>
      <c r="B93" s="197">
        <v>102211</v>
      </c>
      <c r="C93" s="200" t="s">
        <v>604</v>
      </c>
      <c r="D93" s="200" t="s">
        <v>688</v>
      </c>
      <c r="E93" s="197" t="s">
        <v>608</v>
      </c>
      <c r="F93" s="197" t="s">
        <v>612</v>
      </c>
      <c r="G93" s="197" t="s">
        <v>721</v>
      </c>
      <c r="H93" s="197" t="s">
        <v>607</v>
      </c>
      <c r="I93" s="136"/>
      <c r="J93" s="137"/>
      <c r="K93" s="151"/>
      <c r="L93" s="136"/>
      <c r="M93" s="137"/>
      <c r="N93" s="151"/>
      <c r="O93" s="136"/>
      <c r="P93" s="151"/>
      <c r="Q93" s="136"/>
      <c r="R93" s="137"/>
      <c r="S93" s="137"/>
      <c r="T93" s="151"/>
      <c r="U93" s="136"/>
      <c r="V93" s="151"/>
      <c r="W93" s="136"/>
      <c r="X93" s="151"/>
      <c r="Y93" s="205" t="s">
        <v>722</v>
      </c>
      <c r="Z93" s="202"/>
    </row>
    <row r="94" spans="1:30" ht="12.95" customHeight="1" thickBot="1" x14ac:dyDescent="0.25">
      <c r="A94" s="199"/>
      <c r="B94" s="197"/>
      <c r="C94" s="200"/>
      <c r="D94" s="200"/>
      <c r="E94" s="197"/>
      <c r="F94" s="197"/>
      <c r="G94" s="197"/>
      <c r="H94" s="197"/>
      <c r="I94" s="61"/>
      <c r="J94" s="28"/>
      <c r="K94" s="141"/>
      <c r="L94" s="61"/>
      <c r="M94" s="28"/>
      <c r="N94" s="141"/>
      <c r="O94" s="61"/>
      <c r="P94" s="141"/>
      <c r="Q94" s="61"/>
      <c r="R94" s="28"/>
      <c r="S94" s="28"/>
      <c r="T94" s="141"/>
      <c r="U94" s="61"/>
      <c r="V94" s="141"/>
      <c r="W94" s="61"/>
      <c r="X94" s="141"/>
      <c r="Y94" s="205"/>
      <c r="Z94" s="202"/>
    </row>
    <row r="95" spans="1:30" ht="12.95" customHeight="1" thickBot="1" x14ac:dyDescent="0.25">
      <c r="A95" s="199"/>
      <c r="B95" s="197"/>
      <c r="C95" s="200"/>
      <c r="D95" s="200"/>
      <c r="E95" s="197"/>
      <c r="F95" s="197"/>
      <c r="G95" s="197"/>
      <c r="H95" s="197"/>
      <c r="I95" s="142"/>
      <c r="J95" s="143"/>
      <c r="K95" s="141"/>
      <c r="L95" s="61"/>
      <c r="M95" s="28"/>
      <c r="N95" s="141"/>
      <c r="O95" s="61"/>
      <c r="P95" s="144"/>
      <c r="Q95" s="61"/>
      <c r="R95" s="28"/>
      <c r="S95" s="28"/>
      <c r="T95" s="141"/>
      <c r="U95" s="61"/>
      <c r="V95" s="144"/>
      <c r="W95" s="61"/>
      <c r="X95" s="144"/>
      <c r="Y95" s="205"/>
      <c r="Z95" s="202"/>
    </row>
    <row r="96" spans="1:30" ht="12.95" customHeight="1" thickBot="1" x14ac:dyDescent="0.25">
      <c r="A96" s="199"/>
      <c r="B96" s="197"/>
      <c r="C96" s="200"/>
      <c r="D96" s="200"/>
      <c r="E96" s="197"/>
      <c r="F96" s="197"/>
      <c r="G96" s="197"/>
      <c r="H96" s="197"/>
      <c r="I96" s="152"/>
      <c r="J96" s="146"/>
      <c r="K96" s="147"/>
      <c r="L96" s="145"/>
      <c r="M96" s="146"/>
      <c r="N96" s="147"/>
      <c r="O96" s="148"/>
      <c r="P96" s="149"/>
      <c r="Q96" s="150"/>
      <c r="R96" s="146"/>
      <c r="S96" s="146"/>
      <c r="T96" s="147"/>
      <c r="U96" s="148"/>
      <c r="V96" s="149"/>
      <c r="W96" s="148"/>
      <c r="X96" s="149"/>
      <c r="Y96" s="206"/>
      <c r="Z96" s="204"/>
    </row>
    <row r="97" spans="1:26" ht="12.95" customHeight="1" thickBot="1" x14ac:dyDescent="0.25">
      <c r="A97" s="199">
        <v>24</v>
      </c>
      <c r="B97" s="197">
        <v>102212</v>
      </c>
      <c r="C97" s="200" t="s">
        <v>604</v>
      </c>
      <c r="D97" s="200" t="s">
        <v>691</v>
      </c>
      <c r="E97" s="197" t="s">
        <v>608</v>
      </c>
      <c r="F97" s="197" t="s">
        <v>612</v>
      </c>
      <c r="G97" s="197" t="s">
        <v>721</v>
      </c>
      <c r="H97" s="197" t="s">
        <v>607</v>
      </c>
      <c r="I97" s="136"/>
      <c r="J97" s="137"/>
      <c r="K97" s="151"/>
      <c r="L97" s="136"/>
      <c r="M97" s="137"/>
      <c r="N97" s="151"/>
      <c r="O97" s="136"/>
      <c r="P97" s="151"/>
      <c r="Q97" s="136"/>
      <c r="R97" s="137"/>
      <c r="S97" s="137"/>
      <c r="T97" s="151"/>
      <c r="U97" s="136"/>
      <c r="V97" s="151"/>
      <c r="W97" s="136"/>
      <c r="X97" s="151"/>
      <c r="Y97" s="205" t="s">
        <v>722</v>
      </c>
      <c r="Z97" s="202"/>
    </row>
    <row r="98" spans="1:26" ht="12.95" customHeight="1" thickBot="1" x14ac:dyDescent="0.25">
      <c r="A98" s="199"/>
      <c r="B98" s="197"/>
      <c r="C98" s="200"/>
      <c r="D98" s="200"/>
      <c r="E98" s="197"/>
      <c r="F98" s="197"/>
      <c r="G98" s="197"/>
      <c r="H98" s="197"/>
      <c r="I98" s="61"/>
      <c r="J98" s="28"/>
      <c r="K98" s="141"/>
      <c r="L98" s="61"/>
      <c r="M98" s="28"/>
      <c r="N98" s="141"/>
      <c r="O98" s="61"/>
      <c r="P98" s="141"/>
      <c r="Q98" s="61"/>
      <c r="R98" s="28"/>
      <c r="S98" s="28"/>
      <c r="T98" s="141"/>
      <c r="U98" s="61"/>
      <c r="V98" s="141"/>
      <c r="W98" s="61"/>
      <c r="X98" s="141"/>
      <c r="Y98" s="205"/>
      <c r="Z98" s="202"/>
    </row>
    <row r="99" spans="1:26" ht="12.95" customHeight="1" thickBot="1" x14ac:dyDescent="0.25">
      <c r="A99" s="199"/>
      <c r="B99" s="197"/>
      <c r="C99" s="200"/>
      <c r="D99" s="200"/>
      <c r="E99" s="197"/>
      <c r="F99" s="197"/>
      <c r="G99" s="197"/>
      <c r="H99" s="197"/>
      <c r="I99" s="142"/>
      <c r="J99" s="143"/>
      <c r="K99" s="141"/>
      <c r="L99" s="61"/>
      <c r="M99" s="28"/>
      <c r="N99" s="141"/>
      <c r="O99" s="61"/>
      <c r="P99" s="144"/>
      <c r="Q99" s="61"/>
      <c r="R99" s="28"/>
      <c r="S99" s="28"/>
      <c r="T99" s="141"/>
      <c r="U99" s="61"/>
      <c r="V99" s="144"/>
      <c r="W99" s="61"/>
      <c r="X99" s="144"/>
      <c r="Y99" s="205"/>
      <c r="Z99" s="202"/>
    </row>
    <row r="100" spans="1:26" ht="12.95" customHeight="1" thickBot="1" x14ac:dyDescent="0.25">
      <c r="A100" s="199"/>
      <c r="B100" s="197"/>
      <c r="C100" s="200"/>
      <c r="D100" s="200"/>
      <c r="E100" s="197"/>
      <c r="F100" s="197"/>
      <c r="G100" s="197"/>
      <c r="H100" s="197"/>
      <c r="I100" s="152"/>
      <c r="J100" s="146"/>
      <c r="K100" s="147"/>
      <c r="L100" s="145"/>
      <c r="M100" s="146"/>
      <c r="N100" s="147"/>
      <c r="O100" s="148"/>
      <c r="P100" s="149"/>
      <c r="Q100" s="150"/>
      <c r="R100" s="146"/>
      <c r="S100" s="146"/>
      <c r="T100" s="147"/>
      <c r="U100" s="148"/>
      <c r="V100" s="149"/>
      <c r="W100" s="148"/>
      <c r="X100" s="149"/>
      <c r="Y100" s="206"/>
      <c r="Z100" s="204"/>
    </row>
    <row r="101" spans="1:26" ht="12.95" customHeight="1" thickBot="1" x14ac:dyDescent="0.25">
      <c r="A101" s="199">
        <v>25</v>
      </c>
      <c r="B101" s="197">
        <v>102213</v>
      </c>
      <c r="C101" s="200" t="s">
        <v>604</v>
      </c>
      <c r="D101" s="200" t="s">
        <v>693</v>
      </c>
      <c r="E101" s="197" t="s">
        <v>724</v>
      </c>
      <c r="F101" s="197" t="s">
        <v>667</v>
      </c>
      <c r="G101" s="197" t="s">
        <v>721</v>
      </c>
      <c r="H101" s="197" t="s">
        <v>607</v>
      </c>
      <c r="I101" s="136"/>
      <c r="J101" s="137"/>
      <c r="K101" s="151"/>
      <c r="L101" s="136"/>
      <c r="M101" s="137"/>
      <c r="N101" s="151"/>
      <c r="O101" s="136"/>
      <c r="P101" s="151"/>
      <c r="Q101" s="136"/>
      <c r="R101" s="137"/>
      <c r="S101" s="137"/>
      <c r="T101" s="151"/>
      <c r="U101" s="136"/>
      <c r="V101" s="151"/>
      <c r="W101" s="136"/>
      <c r="X101" s="151"/>
      <c r="Y101" s="205" t="s">
        <v>722</v>
      </c>
      <c r="Z101" s="202"/>
    </row>
    <row r="102" spans="1:26" ht="12.95" customHeight="1" thickBot="1" x14ac:dyDescent="0.25">
      <c r="A102" s="199"/>
      <c r="B102" s="197"/>
      <c r="C102" s="200"/>
      <c r="D102" s="200"/>
      <c r="E102" s="197"/>
      <c r="F102" s="197"/>
      <c r="G102" s="197"/>
      <c r="H102" s="197"/>
      <c r="I102" s="61"/>
      <c r="J102" s="28"/>
      <c r="K102" s="141"/>
      <c r="L102" s="61"/>
      <c r="M102" s="28"/>
      <c r="N102" s="141"/>
      <c r="O102" s="61"/>
      <c r="P102" s="141"/>
      <c r="Q102" s="61"/>
      <c r="R102" s="28"/>
      <c r="S102" s="28"/>
      <c r="T102" s="141"/>
      <c r="U102" s="61"/>
      <c r="V102" s="141"/>
      <c r="W102" s="61"/>
      <c r="X102" s="141"/>
      <c r="Y102" s="205"/>
      <c r="Z102" s="202"/>
    </row>
    <row r="103" spans="1:26" ht="12.95" customHeight="1" thickBot="1" x14ac:dyDescent="0.25">
      <c r="A103" s="199"/>
      <c r="B103" s="197"/>
      <c r="C103" s="200"/>
      <c r="D103" s="200"/>
      <c r="E103" s="197"/>
      <c r="F103" s="197"/>
      <c r="G103" s="197"/>
      <c r="H103" s="197"/>
      <c r="I103" s="142"/>
      <c r="J103" s="143"/>
      <c r="K103" s="141"/>
      <c r="L103" s="61"/>
      <c r="M103" s="28"/>
      <c r="N103" s="141"/>
      <c r="O103" s="61"/>
      <c r="P103" s="144"/>
      <c r="Q103" s="61"/>
      <c r="R103" s="28"/>
      <c r="S103" s="28"/>
      <c r="T103" s="141"/>
      <c r="U103" s="61"/>
      <c r="V103" s="144"/>
      <c r="W103" s="61"/>
      <c r="X103" s="144"/>
      <c r="Y103" s="205"/>
      <c r="Z103" s="202"/>
    </row>
    <row r="104" spans="1:26" ht="12.95" customHeight="1" thickBot="1" x14ac:dyDescent="0.25">
      <c r="A104" s="199"/>
      <c r="B104" s="197"/>
      <c r="C104" s="200"/>
      <c r="D104" s="200"/>
      <c r="E104" s="197"/>
      <c r="F104" s="197"/>
      <c r="G104" s="197"/>
      <c r="H104" s="197"/>
      <c r="I104" s="152"/>
      <c r="J104" s="146"/>
      <c r="K104" s="147"/>
      <c r="L104" s="145"/>
      <c r="M104" s="146"/>
      <c r="N104" s="147"/>
      <c r="O104" s="148"/>
      <c r="P104" s="149"/>
      <c r="Q104" s="150"/>
      <c r="R104" s="146"/>
      <c r="S104" s="146"/>
      <c r="T104" s="147"/>
      <c r="U104" s="148"/>
      <c r="V104" s="149"/>
      <c r="W104" s="148"/>
      <c r="X104" s="149"/>
      <c r="Y104" s="206"/>
      <c r="Z104" s="204"/>
    </row>
    <row r="105" spans="1:26" ht="12.95" customHeight="1" thickBot="1" x14ac:dyDescent="0.25">
      <c r="A105" s="199">
        <v>26</v>
      </c>
      <c r="B105" s="197">
        <v>102214</v>
      </c>
      <c r="C105" s="200" t="s">
        <v>604</v>
      </c>
      <c r="D105" s="200" t="s">
        <v>695</v>
      </c>
      <c r="E105" s="197" t="s">
        <v>608</v>
      </c>
      <c r="F105" s="197" t="s">
        <v>612</v>
      </c>
      <c r="G105" s="197" t="s">
        <v>721</v>
      </c>
      <c r="H105" s="197" t="s">
        <v>607</v>
      </c>
      <c r="I105" s="136"/>
      <c r="J105" s="137"/>
      <c r="K105" s="151"/>
      <c r="L105" s="136"/>
      <c r="M105" s="137"/>
      <c r="N105" s="151"/>
      <c r="O105" s="136"/>
      <c r="P105" s="151"/>
      <c r="Q105" s="136"/>
      <c r="R105" s="137"/>
      <c r="S105" s="137"/>
      <c r="T105" s="151"/>
      <c r="U105" s="136"/>
      <c r="V105" s="151"/>
      <c r="W105" s="136"/>
      <c r="X105" s="151"/>
      <c r="Y105" s="201" t="s">
        <v>722</v>
      </c>
      <c r="Z105" s="202"/>
    </row>
    <row r="106" spans="1:26" ht="12.95" customHeight="1" thickBot="1" x14ac:dyDescent="0.25">
      <c r="A106" s="199"/>
      <c r="B106" s="197"/>
      <c r="C106" s="200"/>
      <c r="D106" s="200"/>
      <c r="E106" s="197"/>
      <c r="F106" s="197"/>
      <c r="G106" s="197"/>
      <c r="H106" s="197"/>
      <c r="I106" s="61"/>
      <c r="J106" s="28"/>
      <c r="K106" s="141"/>
      <c r="L106" s="61"/>
      <c r="M106" s="28"/>
      <c r="N106" s="141"/>
      <c r="O106" s="61"/>
      <c r="P106" s="141"/>
      <c r="Q106" s="61"/>
      <c r="R106" s="28"/>
      <c r="S106" s="28"/>
      <c r="T106" s="141"/>
      <c r="U106" s="61"/>
      <c r="V106" s="141"/>
      <c r="W106" s="61"/>
      <c r="X106" s="141"/>
      <c r="Y106" s="201"/>
      <c r="Z106" s="202"/>
    </row>
    <row r="107" spans="1:26" ht="12.95" customHeight="1" thickBot="1" x14ac:dyDescent="0.25">
      <c r="A107" s="199"/>
      <c r="B107" s="197"/>
      <c r="C107" s="200"/>
      <c r="D107" s="200"/>
      <c r="E107" s="197"/>
      <c r="F107" s="197"/>
      <c r="G107" s="197"/>
      <c r="H107" s="197"/>
      <c r="I107" s="142"/>
      <c r="J107" s="143"/>
      <c r="K107" s="141"/>
      <c r="L107" s="61"/>
      <c r="M107" s="28"/>
      <c r="N107" s="141"/>
      <c r="O107" s="61"/>
      <c r="P107" s="144"/>
      <c r="Q107" s="61"/>
      <c r="R107" s="28"/>
      <c r="S107" s="28"/>
      <c r="T107" s="141"/>
      <c r="U107" s="61"/>
      <c r="V107" s="144"/>
      <c r="W107" s="61"/>
      <c r="X107" s="144"/>
      <c r="Y107" s="201"/>
      <c r="Z107" s="202"/>
    </row>
    <row r="108" spans="1:26" ht="12.95" customHeight="1" thickBot="1" x14ac:dyDescent="0.25">
      <c r="A108" s="199"/>
      <c r="B108" s="197"/>
      <c r="C108" s="200"/>
      <c r="D108" s="200"/>
      <c r="E108" s="197"/>
      <c r="F108" s="197"/>
      <c r="G108" s="197"/>
      <c r="H108" s="197"/>
      <c r="I108" s="145"/>
      <c r="J108" s="146"/>
      <c r="K108" s="147"/>
      <c r="L108" s="145"/>
      <c r="M108" s="146"/>
      <c r="N108" s="147"/>
      <c r="O108" s="148"/>
      <c r="P108" s="149"/>
      <c r="Q108" s="150"/>
      <c r="R108" s="146"/>
      <c r="S108" s="146"/>
      <c r="T108" s="147"/>
      <c r="U108" s="148"/>
      <c r="V108" s="149"/>
      <c r="W108" s="148"/>
      <c r="X108" s="149"/>
      <c r="Y108" s="203"/>
      <c r="Z108" s="204"/>
    </row>
    <row r="109" spans="1:26" ht="12.95" customHeight="1" thickBot="1" x14ac:dyDescent="0.25">
      <c r="A109" s="199">
        <v>27</v>
      </c>
      <c r="B109" s="197">
        <v>102215</v>
      </c>
      <c r="C109" s="200" t="s">
        <v>604</v>
      </c>
      <c r="D109" s="200" t="s">
        <v>697</v>
      </c>
      <c r="E109" s="197" t="s">
        <v>608</v>
      </c>
      <c r="F109" s="197" t="s">
        <v>612</v>
      </c>
      <c r="G109" s="197" t="s">
        <v>721</v>
      </c>
      <c r="H109" s="198" t="s">
        <v>607</v>
      </c>
      <c r="I109" s="136"/>
      <c r="J109" s="137"/>
      <c r="K109" s="151"/>
      <c r="L109" s="136"/>
      <c r="M109" s="137"/>
      <c r="N109" s="151"/>
      <c r="O109" s="136"/>
      <c r="P109" s="151"/>
      <c r="Q109" s="136"/>
      <c r="R109" s="137"/>
      <c r="S109" s="137"/>
      <c r="T109" s="151"/>
      <c r="U109" s="136"/>
      <c r="V109" s="151"/>
      <c r="W109" s="136"/>
      <c r="X109" s="151"/>
      <c r="Y109" s="201" t="s">
        <v>722</v>
      </c>
      <c r="Z109" s="202"/>
    </row>
    <row r="110" spans="1:26" ht="12.95" customHeight="1" thickBot="1" x14ac:dyDescent="0.25">
      <c r="A110" s="199"/>
      <c r="B110" s="197"/>
      <c r="C110" s="200"/>
      <c r="D110" s="200"/>
      <c r="E110" s="197"/>
      <c r="F110" s="197"/>
      <c r="G110" s="197"/>
      <c r="H110" s="197"/>
      <c r="I110" s="61"/>
      <c r="J110" s="28"/>
      <c r="K110" s="141"/>
      <c r="L110" s="61"/>
      <c r="M110" s="28"/>
      <c r="N110" s="141"/>
      <c r="O110" s="61"/>
      <c r="P110" s="141"/>
      <c r="Q110" s="61"/>
      <c r="R110" s="28"/>
      <c r="S110" s="28"/>
      <c r="T110" s="141"/>
      <c r="U110" s="61"/>
      <c r="V110" s="141"/>
      <c r="W110" s="61"/>
      <c r="X110" s="141"/>
      <c r="Y110" s="201"/>
      <c r="Z110" s="202"/>
    </row>
    <row r="111" spans="1:26" ht="12.95" customHeight="1" thickBot="1" x14ac:dyDescent="0.25">
      <c r="A111" s="199"/>
      <c r="B111" s="197"/>
      <c r="C111" s="200"/>
      <c r="D111" s="200"/>
      <c r="E111" s="197"/>
      <c r="F111" s="197"/>
      <c r="G111" s="197"/>
      <c r="H111" s="197"/>
      <c r="I111" s="142"/>
      <c r="J111" s="143"/>
      <c r="K111" s="141"/>
      <c r="L111" s="61"/>
      <c r="M111" s="28"/>
      <c r="N111" s="141"/>
      <c r="O111" s="61"/>
      <c r="P111" s="144"/>
      <c r="Q111" s="61"/>
      <c r="R111" s="28"/>
      <c r="S111" s="28"/>
      <c r="T111" s="141"/>
      <c r="U111" s="61"/>
      <c r="V111" s="144"/>
      <c r="W111" s="61"/>
      <c r="X111" s="144"/>
      <c r="Y111" s="201"/>
      <c r="Z111" s="202"/>
    </row>
    <row r="112" spans="1:26" ht="12.95" customHeight="1" thickBot="1" x14ac:dyDescent="0.25">
      <c r="A112" s="199"/>
      <c r="B112" s="197"/>
      <c r="C112" s="200"/>
      <c r="D112" s="200"/>
      <c r="E112" s="197"/>
      <c r="F112" s="197"/>
      <c r="G112" s="197"/>
      <c r="H112" s="197"/>
      <c r="I112" s="145"/>
      <c r="J112" s="146"/>
      <c r="K112" s="147"/>
      <c r="L112" s="145"/>
      <c r="M112" s="146"/>
      <c r="N112" s="147"/>
      <c r="O112" s="148"/>
      <c r="P112" s="149"/>
      <c r="Q112" s="150"/>
      <c r="R112" s="146"/>
      <c r="S112" s="146"/>
      <c r="T112" s="147"/>
      <c r="U112" s="148"/>
      <c r="V112" s="149"/>
      <c r="W112" s="148"/>
      <c r="X112" s="149"/>
      <c r="Y112" s="203"/>
      <c r="Z112" s="204"/>
    </row>
    <row r="113" spans="1:26" ht="12.95" customHeight="1" thickBot="1" x14ac:dyDescent="0.25">
      <c r="A113" s="199">
        <v>28</v>
      </c>
      <c r="B113" s="197">
        <v>102216</v>
      </c>
      <c r="C113" s="200" t="s">
        <v>604</v>
      </c>
      <c r="D113" s="200" t="s">
        <v>699</v>
      </c>
      <c r="E113" s="197" t="s">
        <v>608</v>
      </c>
      <c r="F113" s="197" t="s">
        <v>612</v>
      </c>
      <c r="G113" s="197" t="s">
        <v>721</v>
      </c>
      <c r="H113" s="197" t="s">
        <v>607</v>
      </c>
      <c r="I113" s="136"/>
      <c r="J113" s="137"/>
      <c r="K113" s="151"/>
      <c r="L113" s="136"/>
      <c r="M113" s="137"/>
      <c r="N113" s="151"/>
      <c r="O113" s="136"/>
      <c r="P113" s="151"/>
      <c r="Q113" s="136"/>
      <c r="R113" s="137"/>
      <c r="S113" s="137"/>
      <c r="T113" s="151"/>
      <c r="U113" s="136"/>
      <c r="V113" s="151"/>
      <c r="W113" s="136"/>
      <c r="X113" s="151"/>
      <c r="Y113" s="201" t="s">
        <v>722</v>
      </c>
      <c r="Z113" s="202"/>
    </row>
    <row r="114" spans="1:26" ht="12.95" customHeight="1" thickBot="1" x14ac:dyDescent="0.25">
      <c r="A114" s="199"/>
      <c r="B114" s="197"/>
      <c r="C114" s="200"/>
      <c r="D114" s="200"/>
      <c r="E114" s="197"/>
      <c r="F114" s="197"/>
      <c r="G114" s="197"/>
      <c r="H114" s="197"/>
      <c r="I114" s="61"/>
      <c r="J114" s="28"/>
      <c r="K114" s="141"/>
      <c r="L114" s="61"/>
      <c r="M114" s="28"/>
      <c r="N114" s="141"/>
      <c r="O114" s="61"/>
      <c r="P114" s="141"/>
      <c r="Q114" s="61"/>
      <c r="R114" s="28"/>
      <c r="S114" s="28"/>
      <c r="T114" s="141"/>
      <c r="U114" s="61"/>
      <c r="V114" s="141"/>
      <c r="W114" s="61"/>
      <c r="X114" s="141"/>
      <c r="Y114" s="201"/>
      <c r="Z114" s="202"/>
    </row>
    <row r="115" spans="1:26" ht="12.95" customHeight="1" thickBot="1" x14ac:dyDescent="0.25">
      <c r="A115" s="199"/>
      <c r="B115" s="197"/>
      <c r="C115" s="200"/>
      <c r="D115" s="200"/>
      <c r="E115" s="197"/>
      <c r="F115" s="197"/>
      <c r="G115" s="197"/>
      <c r="H115" s="197"/>
      <c r="I115" s="142"/>
      <c r="J115" s="143"/>
      <c r="K115" s="141"/>
      <c r="L115" s="61"/>
      <c r="M115" s="28"/>
      <c r="N115" s="141"/>
      <c r="O115" s="61"/>
      <c r="P115" s="144"/>
      <c r="Q115" s="61"/>
      <c r="R115" s="28"/>
      <c r="S115" s="28"/>
      <c r="T115" s="141"/>
      <c r="U115" s="61"/>
      <c r="V115" s="144"/>
      <c r="W115" s="61"/>
      <c r="X115" s="144"/>
      <c r="Y115" s="201"/>
      <c r="Z115" s="202"/>
    </row>
    <row r="116" spans="1:26" ht="12.95" customHeight="1" thickBot="1" x14ac:dyDescent="0.25">
      <c r="A116" s="199"/>
      <c r="B116" s="197"/>
      <c r="C116" s="200"/>
      <c r="D116" s="200"/>
      <c r="E116" s="197"/>
      <c r="F116" s="197"/>
      <c r="G116" s="197"/>
      <c r="H116" s="197"/>
      <c r="I116" s="145"/>
      <c r="J116" s="146"/>
      <c r="K116" s="147"/>
      <c r="L116" s="145"/>
      <c r="M116" s="146"/>
      <c r="N116" s="147"/>
      <c r="O116" s="148"/>
      <c r="P116" s="149"/>
      <c r="Q116" s="150"/>
      <c r="R116" s="146"/>
      <c r="S116" s="146"/>
      <c r="T116" s="147"/>
      <c r="U116" s="148"/>
      <c r="V116" s="149"/>
      <c r="W116" s="148"/>
      <c r="X116" s="149"/>
      <c r="Y116" s="203"/>
      <c r="Z116" s="204"/>
    </row>
    <row r="117" spans="1:26" ht="12.95" customHeight="1" thickBot="1" x14ac:dyDescent="0.25">
      <c r="A117" s="199">
        <v>29</v>
      </c>
      <c r="B117" s="197">
        <v>102217</v>
      </c>
      <c r="C117" s="200" t="s">
        <v>604</v>
      </c>
      <c r="D117" s="200" t="s">
        <v>701</v>
      </c>
      <c r="E117" s="197" t="s">
        <v>724</v>
      </c>
      <c r="F117" s="197" t="s">
        <v>667</v>
      </c>
      <c r="G117" s="197" t="s">
        <v>721</v>
      </c>
      <c r="H117" s="197" t="s">
        <v>607</v>
      </c>
      <c r="I117" s="136"/>
      <c r="J117" s="137"/>
      <c r="K117" s="151"/>
      <c r="L117" s="136"/>
      <c r="M117" s="137"/>
      <c r="N117" s="151"/>
      <c r="O117" s="136"/>
      <c r="P117" s="151"/>
      <c r="Q117" s="136"/>
      <c r="R117" s="137"/>
      <c r="S117" s="137"/>
      <c r="T117" s="151"/>
      <c r="U117" s="136"/>
      <c r="V117" s="151"/>
      <c r="W117" s="136"/>
      <c r="X117" s="151"/>
      <c r="Y117" s="201" t="s">
        <v>722</v>
      </c>
      <c r="Z117" s="202"/>
    </row>
    <row r="118" spans="1:26" ht="12.95" customHeight="1" thickBot="1" x14ac:dyDescent="0.25">
      <c r="A118" s="199"/>
      <c r="B118" s="197"/>
      <c r="C118" s="200"/>
      <c r="D118" s="200"/>
      <c r="E118" s="197"/>
      <c r="F118" s="197"/>
      <c r="G118" s="197"/>
      <c r="H118" s="197"/>
      <c r="I118" s="61"/>
      <c r="J118" s="28"/>
      <c r="K118" s="141"/>
      <c r="L118" s="61"/>
      <c r="M118" s="28"/>
      <c r="N118" s="141"/>
      <c r="O118" s="61"/>
      <c r="P118" s="141"/>
      <c r="Q118" s="61"/>
      <c r="R118" s="28"/>
      <c r="S118" s="28"/>
      <c r="T118" s="141"/>
      <c r="U118" s="61"/>
      <c r="V118" s="141"/>
      <c r="W118" s="61"/>
      <c r="X118" s="141"/>
      <c r="Y118" s="201"/>
      <c r="Z118" s="202"/>
    </row>
    <row r="119" spans="1:26" ht="12.95" customHeight="1" thickBot="1" x14ac:dyDescent="0.25">
      <c r="A119" s="199"/>
      <c r="B119" s="197"/>
      <c r="C119" s="200"/>
      <c r="D119" s="200"/>
      <c r="E119" s="197"/>
      <c r="F119" s="197"/>
      <c r="G119" s="197"/>
      <c r="H119" s="197"/>
      <c r="I119" s="153"/>
      <c r="J119" s="154"/>
      <c r="K119" s="141"/>
      <c r="L119" s="61"/>
      <c r="M119" s="28"/>
      <c r="N119" s="141"/>
      <c r="O119" s="61"/>
      <c r="P119" s="144"/>
      <c r="Q119" s="61"/>
      <c r="R119" s="28"/>
      <c r="S119" s="28"/>
      <c r="T119" s="141"/>
      <c r="U119" s="61"/>
      <c r="V119" s="144"/>
      <c r="W119" s="61"/>
      <c r="X119" s="144"/>
      <c r="Y119" s="201"/>
      <c r="Z119" s="202"/>
    </row>
    <row r="120" spans="1:26" ht="12.95" customHeight="1" thickBot="1" x14ac:dyDescent="0.25">
      <c r="A120" s="199"/>
      <c r="B120" s="197"/>
      <c r="C120" s="200"/>
      <c r="D120" s="200"/>
      <c r="E120" s="197"/>
      <c r="F120" s="197"/>
      <c r="G120" s="197"/>
      <c r="H120" s="209"/>
      <c r="I120" s="152"/>
      <c r="J120" s="145"/>
      <c r="K120" s="147"/>
      <c r="L120" s="145"/>
      <c r="M120" s="146"/>
      <c r="N120" s="147"/>
      <c r="O120" s="148"/>
      <c r="P120" s="149"/>
      <c r="Q120" s="150"/>
      <c r="R120" s="146"/>
      <c r="S120" s="146"/>
      <c r="T120" s="147"/>
      <c r="U120" s="148"/>
      <c r="V120" s="149"/>
      <c r="W120" s="148"/>
      <c r="X120" s="149"/>
      <c r="Y120" s="203"/>
      <c r="Z120" s="204"/>
    </row>
    <row r="121" spans="1:26" ht="12.95" customHeight="1" thickBot="1" x14ac:dyDescent="0.25">
      <c r="A121" s="199">
        <v>30</v>
      </c>
      <c r="B121" s="197">
        <v>102218</v>
      </c>
      <c r="C121" s="200" t="s">
        <v>604</v>
      </c>
      <c r="D121" s="200" t="s">
        <v>703</v>
      </c>
      <c r="E121" s="197" t="s">
        <v>724</v>
      </c>
      <c r="F121" s="197" t="s">
        <v>667</v>
      </c>
      <c r="G121" s="197" t="s">
        <v>721</v>
      </c>
      <c r="H121" s="209" t="s">
        <v>607</v>
      </c>
      <c r="I121" s="155"/>
      <c r="J121" s="136"/>
      <c r="K121" s="151"/>
      <c r="L121" s="136"/>
      <c r="M121" s="137"/>
      <c r="N121" s="151"/>
      <c r="O121" s="136"/>
      <c r="P121" s="151"/>
      <c r="Q121" s="136"/>
      <c r="R121" s="137"/>
      <c r="S121" s="137"/>
      <c r="T121" s="151"/>
      <c r="U121" s="136"/>
      <c r="V121" s="151"/>
      <c r="W121" s="136"/>
      <c r="X121" s="138"/>
      <c r="Y121" s="201" t="s">
        <v>722</v>
      </c>
      <c r="Z121" s="202"/>
    </row>
    <row r="122" spans="1:26" ht="12.95" customHeight="1" thickBot="1" x14ac:dyDescent="0.25">
      <c r="A122" s="199"/>
      <c r="B122" s="197"/>
      <c r="C122" s="200"/>
      <c r="D122" s="200"/>
      <c r="E122" s="197"/>
      <c r="F122" s="197"/>
      <c r="G122" s="197"/>
      <c r="H122" s="209"/>
      <c r="I122" s="156"/>
      <c r="J122" s="61"/>
      <c r="K122" s="141"/>
      <c r="L122" s="61"/>
      <c r="M122" s="28"/>
      <c r="N122" s="141"/>
      <c r="O122" s="61"/>
      <c r="P122" s="141"/>
      <c r="Q122" s="61"/>
      <c r="R122" s="28"/>
      <c r="S122" s="28"/>
      <c r="T122" s="141"/>
      <c r="U122" s="61"/>
      <c r="V122" s="141"/>
      <c r="W122" s="61"/>
      <c r="X122" s="141"/>
      <c r="Y122" s="201"/>
      <c r="Z122" s="202"/>
    </row>
    <row r="123" spans="1:26" ht="12.95" customHeight="1" thickBot="1" x14ac:dyDescent="0.25">
      <c r="A123" s="199"/>
      <c r="B123" s="197"/>
      <c r="C123" s="200"/>
      <c r="D123" s="200"/>
      <c r="E123" s="197"/>
      <c r="F123" s="197"/>
      <c r="G123" s="197"/>
      <c r="H123" s="209"/>
      <c r="I123" s="157"/>
      <c r="J123" s="142"/>
      <c r="K123" s="141"/>
      <c r="L123" s="61"/>
      <c r="M123" s="28"/>
      <c r="N123" s="141"/>
      <c r="O123" s="61"/>
      <c r="P123" s="144"/>
      <c r="Q123" s="61"/>
      <c r="R123" s="28"/>
      <c r="S123" s="28"/>
      <c r="T123" s="141"/>
      <c r="U123" s="61"/>
      <c r="V123" s="144"/>
      <c r="W123" s="61"/>
      <c r="X123" s="144"/>
      <c r="Y123" s="201"/>
      <c r="Z123" s="202"/>
    </row>
    <row r="124" spans="1:26" ht="12.95" customHeight="1" thickBot="1" x14ac:dyDescent="0.25">
      <c r="A124" s="199"/>
      <c r="B124" s="197"/>
      <c r="C124" s="200"/>
      <c r="D124" s="200"/>
      <c r="E124" s="197"/>
      <c r="F124" s="197"/>
      <c r="G124" s="197"/>
      <c r="H124" s="209"/>
      <c r="I124" s="152"/>
      <c r="J124" s="145"/>
      <c r="K124" s="147"/>
      <c r="L124" s="145"/>
      <c r="M124" s="146"/>
      <c r="N124" s="147"/>
      <c r="O124" s="148"/>
      <c r="P124" s="149"/>
      <c r="Q124" s="150"/>
      <c r="R124" s="146"/>
      <c r="S124" s="146"/>
      <c r="T124" s="147"/>
      <c r="U124" s="148"/>
      <c r="V124" s="149"/>
      <c r="W124" s="148"/>
      <c r="X124" s="149"/>
      <c r="Y124" s="203"/>
      <c r="Z124" s="204"/>
    </row>
    <row r="125" spans="1:26" ht="12.95" customHeight="1" thickBot="1" x14ac:dyDescent="0.25">
      <c r="A125" s="199">
        <v>31</v>
      </c>
      <c r="B125" s="197">
        <v>102219</v>
      </c>
      <c r="C125" s="200" t="s">
        <v>604</v>
      </c>
      <c r="D125" s="200" t="s">
        <v>705</v>
      </c>
      <c r="E125" s="197" t="s">
        <v>724</v>
      </c>
      <c r="F125" s="197" t="s">
        <v>667</v>
      </c>
      <c r="G125" s="197" t="s">
        <v>721</v>
      </c>
      <c r="H125" s="197" t="s">
        <v>607</v>
      </c>
      <c r="I125" s="136"/>
      <c r="J125" s="137"/>
      <c r="K125" s="151"/>
      <c r="L125" s="136"/>
      <c r="M125" s="137"/>
      <c r="N125" s="138"/>
      <c r="O125" s="136"/>
      <c r="P125" s="138"/>
      <c r="Q125" s="136"/>
      <c r="R125" s="137"/>
      <c r="S125" s="137"/>
      <c r="T125" s="138"/>
      <c r="U125" s="136"/>
      <c r="V125" s="138"/>
      <c r="W125" s="136"/>
      <c r="X125" s="138"/>
      <c r="Y125" s="205" t="s">
        <v>722</v>
      </c>
      <c r="Z125" s="202"/>
    </row>
    <row r="126" spans="1:26" ht="12.95" customHeight="1" thickBot="1" x14ac:dyDescent="0.25">
      <c r="A126" s="199"/>
      <c r="B126" s="197"/>
      <c r="C126" s="200"/>
      <c r="D126" s="200"/>
      <c r="E126" s="197"/>
      <c r="F126" s="197"/>
      <c r="G126" s="197"/>
      <c r="H126" s="197"/>
      <c r="I126" s="61"/>
      <c r="J126" s="28"/>
      <c r="K126" s="141"/>
      <c r="L126" s="61"/>
      <c r="M126" s="28"/>
      <c r="N126" s="141"/>
      <c r="O126" s="61"/>
      <c r="P126" s="141"/>
      <c r="Q126" s="61"/>
      <c r="R126" s="28"/>
      <c r="S126" s="28"/>
      <c r="T126" s="141"/>
      <c r="U126" s="61"/>
      <c r="V126" s="141"/>
      <c r="W126" s="61"/>
      <c r="X126" s="141"/>
      <c r="Y126" s="205"/>
      <c r="Z126" s="202"/>
    </row>
    <row r="127" spans="1:26" ht="12.95" customHeight="1" thickBot="1" x14ac:dyDescent="0.25">
      <c r="A127" s="199"/>
      <c r="B127" s="197"/>
      <c r="C127" s="200"/>
      <c r="D127" s="200"/>
      <c r="E127" s="197"/>
      <c r="F127" s="197"/>
      <c r="G127" s="197"/>
      <c r="H127" s="197"/>
      <c r="I127" s="142"/>
      <c r="J127" s="143"/>
      <c r="K127" s="141"/>
      <c r="L127" s="61"/>
      <c r="M127" s="28"/>
      <c r="N127" s="141"/>
      <c r="O127" s="61"/>
      <c r="P127" s="144"/>
      <c r="Q127" s="61"/>
      <c r="R127" s="28"/>
      <c r="S127" s="28"/>
      <c r="T127" s="141"/>
      <c r="U127" s="61"/>
      <c r="V127" s="144"/>
      <c r="W127" s="61"/>
      <c r="X127" s="144"/>
      <c r="Y127" s="205"/>
      <c r="Z127" s="202"/>
    </row>
    <row r="128" spans="1:26" ht="12.95" customHeight="1" thickBot="1" x14ac:dyDescent="0.25">
      <c r="A128" s="199"/>
      <c r="B128" s="197"/>
      <c r="C128" s="200"/>
      <c r="D128" s="200"/>
      <c r="E128" s="197"/>
      <c r="F128" s="197"/>
      <c r="G128" s="197"/>
      <c r="H128" s="197"/>
      <c r="I128" s="152"/>
      <c r="J128" s="146"/>
      <c r="K128" s="147"/>
      <c r="L128" s="145"/>
      <c r="M128" s="146"/>
      <c r="N128" s="147"/>
      <c r="O128" s="148"/>
      <c r="P128" s="149"/>
      <c r="Q128" s="150"/>
      <c r="R128" s="146"/>
      <c r="S128" s="146"/>
      <c r="T128" s="147"/>
      <c r="U128" s="148"/>
      <c r="V128" s="149"/>
      <c r="W128" s="148"/>
      <c r="X128" s="149"/>
      <c r="Y128" s="206"/>
      <c r="Z128" s="204"/>
    </row>
    <row r="129" spans="1:26" ht="12.95" customHeight="1" thickBot="1" x14ac:dyDescent="0.25">
      <c r="A129" s="199">
        <v>32</v>
      </c>
      <c r="B129" s="197">
        <v>102220</v>
      </c>
      <c r="C129" s="200" t="s">
        <v>604</v>
      </c>
      <c r="D129" s="200" t="s">
        <v>707</v>
      </c>
      <c r="E129" s="197" t="s">
        <v>724</v>
      </c>
      <c r="F129" s="197" t="s">
        <v>667</v>
      </c>
      <c r="G129" s="197" t="s">
        <v>721</v>
      </c>
      <c r="H129" s="197" t="s">
        <v>607</v>
      </c>
      <c r="I129" s="136"/>
      <c r="J129" s="137"/>
      <c r="K129" s="151"/>
      <c r="L129" s="136"/>
      <c r="M129" s="137"/>
      <c r="N129" s="151"/>
      <c r="O129" s="136"/>
      <c r="P129" s="151"/>
      <c r="Q129" s="136"/>
      <c r="R129" s="137"/>
      <c r="S129" s="137"/>
      <c r="T129" s="151"/>
      <c r="U129" s="136"/>
      <c r="V129" s="151"/>
      <c r="W129" s="136"/>
      <c r="X129" s="151"/>
      <c r="Y129" s="205" t="s">
        <v>722</v>
      </c>
      <c r="Z129" s="202"/>
    </row>
    <row r="130" spans="1:26" ht="12.95" customHeight="1" thickBot="1" x14ac:dyDescent="0.25">
      <c r="A130" s="199"/>
      <c r="B130" s="197"/>
      <c r="C130" s="200"/>
      <c r="D130" s="200"/>
      <c r="E130" s="197"/>
      <c r="F130" s="197"/>
      <c r="G130" s="197"/>
      <c r="H130" s="197"/>
      <c r="I130" s="61"/>
      <c r="J130" s="28"/>
      <c r="K130" s="141"/>
      <c r="L130" s="61"/>
      <c r="M130" s="28"/>
      <c r="N130" s="141"/>
      <c r="O130" s="61"/>
      <c r="P130" s="141"/>
      <c r="Q130" s="61"/>
      <c r="R130" s="28"/>
      <c r="S130" s="28"/>
      <c r="T130" s="141"/>
      <c r="U130" s="61"/>
      <c r="V130" s="141"/>
      <c r="W130" s="61"/>
      <c r="X130" s="141"/>
      <c r="Y130" s="205"/>
      <c r="Z130" s="202"/>
    </row>
    <row r="131" spans="1:26" ht="12.95" customHeight="1" thickBot="1" x14ac:dyDescent="0.25">
      <c r="A131" s="199"/>
      <c r="B131" s="197"/>
      <c r="C131" s="200"/>
      <c r="D131" s="200"/>
      <c r="E131" s="197"/>
      <c r="F131" s="197"/>
      <c r="G131" s="197"/>
      <c r="H131" s="197"/>
      <c r="I131" s="142"/>
      <c r="J131" s="143"/>
      <c r="K131" s="141"/>
      <c r="L131" s="61"/>
      <c r="M131" s="28"/>
      <c r="N131" s="141"/>
      <c r="O131" s="61"/>
      <c r="P131" s="144"/>
      <c r="Q131" s="61"/>
      <c r="R131" s="28"/>
      <c r="S131" s="28"/>
      <c r="T131" s="141"/>
      <c r="U131" s="61"/>
      <c r="V131" s="144"/>
      <c r="W131" s="61"/>
      <c r="X131" s="144"/>
      <c r="Y131" s="205"/>
      <c r="Z131" s="202"/>
    </row>
    <row r="132" spans="1:26" ht="12.95" customHeight="1" thickBot="1" x14ac:dyDescent="0.25">
      <c r="A132" s="199"/>
      <c r="B132" s="197"/>
      <c r="C132" s="200"/>
      <c r="D132" s="200"/>
      <c r="E132" s="197"/>
      <c r="F132" s="197"/>
      <c r="G132" s="197"/>
      <c r="H132" s="197"/>
      <c r="I132" s="152"/>
      <c r="J132" s="146"/>
      <c r="K132" s="147"/>
      <c r="L132" s="145"/>
      <c r="M132" s="146"/>
      <c r="N132" s="147"/>
      <c r="O132" s="148"/>
      <c r="P132" s="149"/>
      <c r="Q132" s="150"/>
      <c r="R132" s="146"/>
      <c r="S132" s="146"/>
      <c r="T132" s="147"/>
      <c r="U132" s="148"/>
      <c r="V132" s="149"/>
      <c r="W132" s="148"/>
      <c r="X132" s="149"/>
      <c r="Y132" s="206"/>
      <c r="Z132" s="204"/>
    </row>
    <row r="133" spans="1:26" ht="12.95" customHeight="1" thickBot="1" x14ac:dyDescent="0.25">
      <c r="A133" s="199">
        <v>33</v>
      </c>
      <c r="B133" s="197">
        <v>102222</v>
      </c>
      <c r="C133" s="200" t="s">
        <v>604</v>
      </c>
      <c r="D133" s="200" t="s">
        <v>709</v>
      </c>
      <c r="E133" s="197" t="s">
        <v>608</v>
      </c>
      <c r="F133" s="197" t="s">
        <v>612</v>
      </c>
      <c r="G133" s="197" t="s">
        <v>721</v>
      </c>
      <c r="H133" s="197" t="s">
        <v>607</v>
      </c>
      <c r="I133" s="136"/>
      <c r="J133" s="137"/>
      <c r="K133" s="151"/>
      <c r="L133" s="136" t="s">
        <v>110</v>
      </c>
      <c r="M133" s="137"/>
      <c r="N133" s="151"/>
      <c r="O133" s="136"/>
      <c r="P133" s="151"/>
      <c r="Q133" s="136"/>
      <c r="R133" s="137"/>
      <c r="S133" s="137"/>
      <c r="T133" s="151"/>
      <c r="U133" s="136"/>
      <c r="V133" s="151"/>
      <c r="W133" s="136"/>
      <c r="X133" s="151"/>
      <c r="Y133" s="205" t="s">
        <v>723</v>
      </c>
      <c r="Z133" s="202"/>
    </row>
    <row r="134" spans="1:26" ht="12.95" customHeight="1" thickBot="1" x14ac:dyDescent="0.25">
      <c r="A134" s="199"/>
      <c r="B134" s="197"/>
      <c r="C134" s="200"/>
      <c r="D134" s="200"/>
      <c r="E134" s="197"/>
      <c r="F134" s="197"/>
      <c r="G134" s="197"/>
      <c r="H134" s="197"/>
      <c r="I134" s="61"/>
      <c r="J134" s="28"/>
      <c r="K134" s="141"/>
      <c r="L134" s="61"/>
      <c r="M134" s="28"/>
      <c r="N134" s="141"/>
      <c r="O134" s="61"/>
      <c r="P134" s="141"/>
      <c r="Q134" s="61"/>
      <c r="R134" s="28"/>
      <c r="S134" s="28"/>
      <c r="T134" s="141"/>
      <c r="U134" s="61"/>
      <c r="V134" s="141"/>
      <c r="W134" s="61"/>
      <c r="X134" s="141"/>
      <c r="Y134" s="205"/>
      <c r="Z134" s="202"/>
    </row>
    <row r="135" spans="1:26" ht="12.95" customHeight="1" thickBot="1" x14ac:dyDescent="0.25">
      <c r="A135" s="199"/>
      <c r="B135" s="197"/>
      <c r="C135" s="200"/>
      <c r="D135" s="200"/>
      <c r="E135" s="197"/>
      <c r="F135" s="197"/>
      <c r="G135" s="197"/>
      <c r="H135" s="197"/>
      <c r="I135" s="142"/>
      <c r="J135" s="143"/>
      <c r="K135" s="141"/>
      <c r="L135" s="61"/>
      <c r="M135" s="28"/>
      <c r="N135" s="141"/>
      <c r="O135" s="61"/>
      <c r="P135" s="144"/>
      <c r="Q135" s="61"/>
      <c r="R135" s="28"/>
      <c r="S135" s="28"/>
      <c r="T135" s="141"/>
      <c r="U135" s="61"/>
      <c r="V135" s="144"/>
      <c r="W135" s="61"/>
      <c r="X135" s="144"/>
      <c r="Y135" s="205"/>
      <c r="Z135" s="202"/>
    </row>
    <row r="136" spans="1:26" ht="12.95" customHeight="1" thickBot="1" x14ac:dyDescent="0.25">
      <c r="A136" s="199"/>
      <c r="B136" s="197"/>
      <c r="C136" s="200"/>
      <c r="D136" s="200"/>
      <c r="E136" s="197"/>
      <c r="F136" s="197"/>
      <c r="G136" s="197"/>
      <c r="H136" s="197"/>
      <c r="I136" s="152"/>
      <c r="J136" s="146"/>
      <c r="K136" s="147"/>
      <c r="L136" s="145"/>
      <c r="M136" s="146"/>
      <c r="N136" s="147"/>
      <c r="O136" s="148"/>
      <c r="P136" s="149"/>
      <c r="Q136" s="150"/>
      <c r="R136" s="146"/>
      <c r="S136" s="146"/>
      <c r="T136" s="147"/>
      <c r="U136" s="148"/>
      <c r="V136" s="149"/>
      <c r="W136" s="148"/>
      <c r="X136" s="149"/>
      <c r="Y136" s="206"/>
      <c r="Z136" s="204"/>
    </row>
    <row r="137" spans="1:26" ht="12.95" customHeight="1" thickBot="1" x14ac:dyDescent="0.25">
      <c r="A137" s="199">
        <v>34</v>
      </c>
      <c r="B137" s="197">
        <v>102223</v>
      </c>
      <c r="C137" s="200" t="s">
        <v>604</v>
      </c>
      <c r="D137" s="200" t="s">
        <v>712</v>
      </c>
      <c r="E137" s="197" t="s">
        <v>608</v>
      </c>
      <c r="F137" s="197" t="s">
        <v>612</v>
      </c>
      <c r="G137" s="197" t="s">
        <v>721</v>
      </c>
      <c r="H137" s="197" t="s">
        <v>607</v>
      </c>
      <c r="I137" s="136"/>
      <c r="J137" s="137"/>
      <c r="K137" s="151"/>
      <c r="L137" s="136" t="s">
        <v>110</v>
      </c>
      <c r="M137" s="137" t="s">
        <v>112</v>
      </c>
      <c r="N137" s="151" t="s">
        <v>114</v>
      </c>
      <c r="O137" s="136"/>
      <c r="P137" s="151"/>
      <c r="Q137" s="136"/>
      <c r="R137" s="137"/>
      <c r="S137" s="137"/>
      <c r="T137" s="151"/>
      <c r="U137" s="136"/>
      <c r="V137" s="151"/>
      <c r="W137" s="136"/>
      <c r="X137" s="151"/>
      <c r="Y137" s="205" t="s">
        <v>723</v>
      </c>
      <c r="Z137" s="202"/>
    </row>
    <row r="138" spans="1:26" ht="12.95" customHeight="1" thickBot="1" x14ac:dyDescent="0.25">
      <c r="A138" s="199"/>
      <c r="B138" s="197"/>
      <c r="C138" s="200"/>
      <c r="D138" s="200"/>
      <c r="E138" s="197"/>
      <c r="F138" s="197"/>
      <c r="G138" s="197"/>
      <c r="H138" s="197"/>
      <c r="I138" s="61"/>
      <c r="J138" s="28"/>
      <c r="K138" s="141"/>
      <c r="L138" s="61"/>
      <c r="M138" s="28"/>
      <c r="N138" s="141"/>
      <c r="O138" s="61"/>
      <c r="P138" s="141"/>
      <c r="Q138" s="61"/>
      <c r="R138" s="28"/>
      <c r="S138" s="28"/>
      <c r="T138" s="141"/>
      <c r="U138" s="61"/>
      <c r="V138" s="141"/>
      <c r="W138" s="61"/>
      <c r="X138" s="141"/>
      <c r="Y138" s="205"/>
      <c r="Z138" s="202"/>
    </row>
    <row r="139" spans="1:26" ht="12.95" customHeight="1" thickBot="1" x14ac:dyDescent="0.25">
      <c r="A139" s="199"/>
      <c r="B139" s="197"/>
      <c r="C139" s="200"/>
      <c r="D139" s="200"/>
      <c r="E139" s="197"/>
      <c r="F139" s="197"/>
      <c r="G139" s="197"/>
      <c r="H139" s="197"/>
      <c r="I139" s="142"/>
      <c r="J139" s="143"/>
      <c r="K139" s="141"/>
      <c r="L139" s="61"/>
      <c r="M139" s="28"/>
      <c r="N139" s="141"/>
      <c r="O139" s="61"/>
      <c r="P139" s="144"/>
      <c r="Q139" s="61"/>
      <c r="R139" s="28"/>
      <c r="S139" s="28"/>
      <c r="T139" s="141"/>
      <c r="U139" s="61"/>
      <c r="V139" s="144"/>
      <c r="W139" s="61"/>
      <c r="X139" s="144"/>
      <c r="Y139" s="205"/>
      <c r="Z139" s="202"/>
    </row>
    <row r="140" spans="1:26" ht="12.95" customHeight="1" thickBot="1" x14ac:dyDescent="0.25">
      <c r="A140" s="199"/>
      <c r="B140" s="197"/>
      <c r="C140" s="200"/>
      <c r="D140" s="200"/>
      <c r="E140" s="197"/>
      <c r="F140" s="197"/>
      <c r="G140" s="197"/>
      <c r="H140" s="197"/>
      <c r="I140" s="152"/>
      <c r="J140" s="146"/>
      <c r="K140" s="147"/>
      <c r="L140" s="145"/>
      <c r="M140" s="146"/>
      <c r="N140" s="147"/>
      <c r="O140" s="148"/>
      <c r="P140" s="149"/>
      <c r="Q140" s="150"/>
      <c r="R140" s="146"/>
      <c r="S140" s="146"/>
      <c r="T140" s="147"/>
      <c r="U140" s="148"/>
      <c r="V140" s="149"/>
      <c r="W140" s="148"/>
      <c r="X140" s="149"/>
      <c r="Y140" s="206"/>
      <c r="Z140" s="204"/>
    </row>
    <row r="141" spans="1:26" ht="12.95" customHeight="1" thickBot="1" x14ac:dyDescent="0.25">
      <c r="A141" s="199">
        <v>35</v>
      </c>
      <c r="B141" s="197">
        <v>103398</v>
      </c>
      <c r="C141" s="200" t="s">
        <v>604</v>
      </c>
      <c r="D141" s="200" t="s">
        <v>717</v>
      </c>
      <c r="E141" s="197" t="s">
        <v>608</v>
      </c>
      <c r="F141" s="197" t="s">
        <v>612</v>
      </c>
      <c r="G141" s="197" t="s">
        <v>721</v>
      </c>
      <c r="H141" s="197" t="s">
        <v>607</v>
      </c>
      <c r="I141" s="136"/>
      <c r="J141" s="137"/>
      <c r="K141" s="151"/>
      <c r="L141" s="136" t="s">
        <v>110</v>
      </c>
      <c r="M141" s="137" t="s">
        <v>112</v>
      </c>
      <c r="N141" s="151"/>
      <c r="O141" s="136"/>
      <c r="P141" s="151"/>
      <c r="Q141" s="136"/>
      <c r="R141" s="137"/>
      <c r="S141" s="137"/>
      <c r="T141" s="151"/>
      <c r="U141" s="136"/>
      <c r="V141" s="151"/>
      <c r="W141" s="136"/>
      <c r="X141" s="151"/>
      <c r="Y141" s="205" t="s">
        <v>723</v>
      </c>
      <c r="Z141" s="202"/>
    </row>
    <row r="142" spans="1:26" ht="12.95" customHeight="1" thickBot="1" x14ac:dyDescent="0.25">
      <c r="A142" s="199"/>
      <c r="B142" s="197"/>
      <c r="C142" s="200"/>
      <c r="D142" s="200"/>
      <c r="E142" s="197"/>
      <c r="F142" s="197"/>
      <c r="G142" s="197"/>
      <c r="H142" s="197"/>
      <c r="I142" s="61"/>
      <c r="J142" s="28"/>
      <c r="K142" s="141"/>
      <c r="L142" s="61"/>
      <c r="M142" s="28"/>
      <c r="N142" s="141"/>
      <c r="O142" s="61"/>
      <c r="P142" s="141"/>
      <c r="Q142" s="61"/>
      <c r="R142" s="28"/>
      <c r="S142" s="28"/>
      <c r="T142" s="141"/>
      <c r="U142" s="61"/>
      <c r="V142" s="141"/>
      <c r="W142" s="61"/>
      <c r="X142" s="141"/>
      <c r="Y142" s="205"/>
      <c r="Z142" s="202"/>
    </row>
    <row r="143" spans="1:26" ht="12.95" customHeight="1" thickBot="1" x14ac:dyDescent="0.25">
      <c r="A143" s="199"/>
      <c r="B143" s="197"/>
      <c r="C143" s="200"/>
      <c r="D143" s="200"/>
      <c r="E143" s="197"/>
      <c r="F143" s="197"/>
      <c r="G143" s="197"/>
      <c r="H143" s="197"/>
      <c r="I143" s="142"/>
      <c r="J143" s="143"/>
      <c r="K143" s="141"/>
      <c r="L143" s="61"/>
      <c r="M143" s="28"/>
      <c r="N143" s="141"/>
      <c r="O143" s="61"/>
      <c r="P143" s="144"/>
      <c r="Q143" s="61"/>
      <c r="R143" s="28"/>
      <c r="S143" s="28"/>
      <c r="T143" s="141"/>
      <c r="U143" s="61"/>
      <c r="V143" s="144"/>
      <c r="W143" s="61"/>
      <c r="X143" s="144"/>
      <c r="Y143" s="205"/>
      <c r="Z143" s="202"/>
    </row>
    <row r="144" spans="1:26" ht="12.95" customHeight="1" thickBot="1" x14ac:dyDescent="0.25">
      <c r="A144" s="199"/>
      <c r="B144" s="197"/>
      <c r="C144" s="200"/>
      <c r="D144" s="200"/>
      <c r="E144" s="197"/>
      <c r="F144" s="197"/>
      <c r="G144" s="197"/>
      <c r="H144" s="197"/>
      <c r="I144" s="152"/>
      <c r="J144" s="146"/>
      <c r="K144" s="147"/>
      <c r="L144" s="145"/>
      <c r="M144" s="146"/>
      <c r="N144" s="147"/>
      <c r="O144" s="148"/>
      <c r="P144" s="149"/>
      <c r="Q144" s="150"/>
      <c r="R144" s="146"/>
      <c r="S144" s="146"/>
      <c r="T144" s="147"/>
      <c r="U144" s="148"/>
      <c r="V144" s="149"/>
      <c r="W144" s="148"/>
      <c r="X144" s="149"/>
      <c r="Y144" s="206"/>
      <c r="Z144" s="204"/>
    </row>
    <row r="145" s="6" customFormat="1" ht="12.95" customHeight="1" x14ac:dyDescent="0.2"/>
    <row r="146" s="6" customFormat="1" ht="12.95" customHeight="1" x14ac:dyDescent="0.2"/>
    <row r="147" s="6" customFormat="1" ht="12.95" customHeight="1" x14ac:dyDescent="0.2"/>
    <row r="148" s="6" customFormat="1" ht="12.95" customHeight="1" x14ac:dyDescent="0.2"/>
    <row r="149" s="6" customFormat="1" ht="12.95" customHeight="1" x14ac:dyDescent="0.2"/>
    <row r="150" s="6" customFormat="1" ht="12.95" customHeight="1" x14ac:dyDescent="0.2"/>
    <row r="151" s="6" customFormat="1" ht="12.95" customHeight="1" x14ac:dyDescent="0.2"/>
    <row r="152" s="6" customFormat="1" ht="12.95" customHeight="1" x14ac:dyDescent="0.2"/>
    <row r="153" s="6" customFormat="1" ht="12.95" customHeight="1" x14ac:dyDescent="0.2"/>
    <row r="154" s="6" customFormat="1" ht="12.95" customHeight="1" x14ac:dyDescent="0.2"/>
    <row r="155" s="6" customFormat="1" ht="12.95" customHeight="1" x14ac:dyDescent="0.2"/>
    <row r="156" s="6" customFormat="1" ht="12.95" customHeight="1" x14ac:dyDescent="0.2"/>
    <row r="157" s="6" customFormat="1" ht="12.95" customHeight="1" x14ac:dyDescent="0.2"/>
    <row r="158" s="6" customFormat="1" ht="12.95" customHeight="1" x14ac:dyDescent="0.2"/>
    <row r="159" s="6" customFormat="1" ht="12.95" customHeight="1" x14ac:dyDescent="0.2"/>
    <row r="160" s="6" customFormat="1" ht="12.95" customHeight="1" x14ac:dyDescent="0.2"/>
    <row r="161" s="6" customFormat="1" ht="12.95" customHeight="1" x14ac:dyDescent="0.2"/>
    <row r="162" s="6" customFormat="1" ht="12.95" customHeight="1" x14ac:dyDescent="0.2"/>
    <row r="163" s="6" customFormat="1" ht="12.95" customHeight="1" x14ac:dyDescent="0.2"/>
    <row r="164" s="6" customFormat="1" ht="12.95" customHeight="1" x14ac:dyDescent="0.2"/>
    <row r="165" s="6" customFormat="1" ht="12.95" customHeight="1" x14ac:dyDescent="0.2"/>
    <row r="166" s="6" customFormat="1" ht="12.95" customHeight="1" x14ac:dyDescent="0.2"/>
    <row r="167" s="6" customFormat="1" ht="12.95" customHeight="1" x14ac:dyDescent="0.2"/>
    <row r="168" s="6" customFormat="1" ht="12.95" customHeight="1" x14ac:dyDescent="0.2"/>
    <row r="169" s="6" customFormat="1" ht="12.95" customHeight="1" x14ac:dyDescent="0.2"/>
    <row r="170" s="6" customFormat="1" ht="12.95" customHeight="1" x14ac:dyDescent="0.2"/>
    <row r="171" s="6" customFormat="1" ht="12.95" customHeight="1" x14ac:dyDescent="0.2"/>
    <row r="172" s="6" customFormat="1" ht="12.95" customHeight="1" x14ac:dyDescent="0.2"/>
    <row r="173" s="6" customFormat="1" ht="12.95" customHeight="1" x14ac:dyDescent="0.2"/>
    <row r="174" s="6" customFormat="1" ht="12.95" customHeight="1" x14ac:dyDescent="0.2"/>
    <row r="175" s="6" customFormat="1" ht="12.95" customHeight="1" x14ac:dyDescent="0.2"/>
    <row r="176" s="6" customFormat="1" ht="12.95" customHeight="1" x14ac:dyDescent="0.2"/>
    <row r="177" s="6" customFormat="1" ht="12.95" customHeight="1" x14ac:dyDescent="0.2"/>
    <row r="178" s="6" customFormat="1" ht="12.95" customHeight="1" x14ac:dyDescent="0.2"/>
    <row r="179" s="6" customFormat="1" ht="12.95" customHeight="1" x14ac:dyDescent="0.2"/>
    <row r="180" s="6" customFormat="1" ht="12.95" customHeight="1" x14ac:dyDescent="0.2"/>
    <row r="181" s="6" customFormat="1" ht="12.95" customHeight="1" x14ac:dyDescent="0.2"/>
    <row r="182" s="6" customFormat="1" ht="12.95" customHeight="1" x14ac:dyDescent="0.2"/>
    <row r="183" s="6" customFormat="1" ht="12.95" customHeight="1" x14ac:dyDescent="0.2"/>
    <row r="184" s="6" customFormat="1" ht="12.95" customHeight="1" x14ac:dyDescent="0.2"/>
    <row r="185" s="6" customFormat="1" ht="12.95" customHeight="1" x14ac:dyDescent="0.2"/>
    <row r="186" s="6" customFormat="1" ht="12.95" customHeight="1" x14ac:dyDescent="0.2"/>
    <row r="187" s="6" customFormat="1" ht="12.95" customHeight="1" x14ac:dyDescent="0.2"/>
    <row r="188" s="6" customFormat="1" ht="12.95" customHeight="1" x14ac:dyDescent="0.2"/>
    <row r="189" s="6" customFormat="1" ht="12.95" customHeight="1" x14ac:dyDescent="0.2"/>
    <row r="190" s="6" customFormat="1" ht="12.95" customHeight="1" x14ac:dyDescent="0.2"/>
    <row r="191" s="6" customFormat="1" ht="12.95" customHeight="1" x14ac:dyDescent="0.2"/>
    <row r="192" s="6" customFormat="1" ht="12.95" customHeight="1" x14ac:dyDescent="0.2"/>
    <row r="193" s="6" customFormat="1" ht="12.95" customHeight="1" x14ac:dyDescent="0.2"/>
    <row r="194" s="6" customFormat="1" ht="12.95" customHeight="1" x14ac:dyDescent="0.2"/>
    <row r="195" s="6" customFormat="1" ht="12.95" customHeight="1" x14ac:dyDescent="0.2"/>
    <row r="196" s="6" customFormat="1" ht="12.95" customHeight="1" x14ac:dyDescent="0.2"/>
    <row r="197" s="6" customFormat="1" ht="12.95" customHeight="1" x14ac:dyDescent="0.2"/>
    <row r="198" s="6" customFormat="1" ht="12.95" customHeight="1" x14ac:dyDescent="0.2"/>
    <row r="199" s="6" customFormat="1" ht="12.95" customHeight="1" x14ac:dyDescent="0.2"/>
    <row r="200" s="6" customFormat="1" ht="12.95" customHeight="1" x14ac:dyDescent="0.2"/>
    <row r="201" s="6" customFormat="1" ht="12.95" customHeight="1" x14ac:dyDescent="0.2"/>
    <row r="202" s="6" customFormat="1" ht="12.95" customHeight="1" x14ac:dyDescent="0.2"/>
    <row r="203" s="6" customFormat="1" ht="12.95" customHeight="1" x14ac:dyDescent="0.2"/>
    <row r="204" s="6" customFormat="1" ht="12.95" customHeight="1" x14ac:dyDescent="0.2"/>
    <row r="205" s="6" customFormat="1" ht="12.95" customHeight="1" x14ac:dyDescent="0.2"/>
    <row r="206" s="6" customFormat="1" ht="12.95" customHeight="1" x14ac:dyDescent="0.2"/>
    <row r="207" s="6" customFormat="1" ht="12.95" customHeight="1" x14ac:dyDescent="0.2"/>
    <row r="208" s="6" customFormat="1" ht="12.95" customHeight="1" x14ac:dyDescent="0.2"/>
    <row r="209" s="6" customFormat="1" ht="12.95" customHeight="1" x14ac:dyDescent="0.2"/>
    <row r="210" s="6" customFormat="1" ht="12.95" customHeight="1" x14ac:dyDescent="0.2"/>
    <row r="211" s="6" customFormat="1" ht="12.95" customHeight="1" x14ac:dyDescent="0.2"/>
    <row r="212" s="6" customFormat="1" ht="12.95" customHeight="1" x14ac:dyDescent="0.2"/>
    <row r="213" s="6" customFormat="1" ht="12.95" customHeight="1" x14ac:dyDescent="0.2"/>
    <row r="214" s="6" customFormat="1" ht="12.95" customHeight="1" x14ac:dyDescent="0.2"/>
    <row r="215" s="6" customFormat="1" ht="12.95" customHeight="1" x14ac:dyDescent="0.2"/>
    <row r="216" s="6" customFormat="1" ht="12.95" customHeight="1" x14ac:dyDescent="0.2"/>
    <row r="217" s="6" customFormat="1" ht="12.95" customHeight="1" x14ac:dyDescent="0.2"/>
    <row r="218" s="6" customFormat="1" ht="12.95" customHeight="1" x14ac:dyDescent="0.2"/>
    <row r="219" s="6" customFormat="1" ht="12.95" customHeight="1" x14ac:dyDescent="0.2"/>
    <row r="220" s="6" customFormat="1" ht="12.95" customHeight="1" x14ac:dyDescent="0.2"/>
    <row r="221" s="6" customFormat="1" ht="12.95" customHeight="1" x14ac:dyDescent="0.2"/>
    <row r="222" s="6" customFormat="1" ht="12.95" customHeight="1" x14ac:dyDescent="0.2"/>
    <row r="223" s="6" customFormat="1" ht="12.95" customHeight="1" x14ac:dyDescent="0.2"/>
    <row r="224" s="6" customFormat="1" ht="12.95" customHeight="1" x14ac:dyDescent="0.2"/>
    <row r="225" s="6" customFormat="1" ht="12.95" customHeight="1" x14ac:dyDescent="0.2"/>
    <row r="226" s="6" customFormat="1" ht="12.95" customHeight="1" x14ac:dyDescent="0.2"/>
    <row r="227" s="6" customFormat="1" ht="12.95" customHeight="1" x14ac:dyDescent="0.2"/>
    <row r="228" s="6" customFormat="1" ht="12.95" customHeight="1" x14ac:dyDescent="0.2"/>
    <row r="229" s="6" customFormat="1" ht="12.95" customHeight="1" x14ac:dyDescent="0.2"/>
    <row r="230" s="6" customFormat="1" ht="12.95" customHeight="1" x14ac:dyDescent="0.2"/>
    <row r="231" s="6" customFormat="1" ht="12.95" customHeight="1" x14ac:dyDescent="0.2"/>
    <row r="232" s="6" customFormat="1" ht="12.95" customHeight="1" x14ac:dyDescent="0.2"/>
    <row r="233" s="6" customFormat="1" ht="12.95" customHeight="1" x14ac:dyDescent="0.2"/>
    <row r="234" s="6" customFormat="1" ht="12.95" customHeight="1" x14ac:dyDescent="0.2"/>
    <row r="235" s="6" customFormat="1" ht="12.95" customHeight="1" x14ac:dyDescent="0.2"/>
    <row r="236" s="6" customFormat="1" ht="12.95" customHeight="1" x14ac:dyDescent="0.2"/>
    <row r="237" s="6" customFormat="1" ht="12.95" customHeight="1" x14ac:dyDescent="0.2"/>
    <row r="238" s="6" customFormat="1" ht="12.95" customHeight="1" x14ac:dyDescent="0.2"/>
    <row r="239" s="6" customFormat="1" ht="12.95" customHeight="1" x14ac:dyDescent="0.2"/>
    <row r="240" s="6" customFormat="1" ht="12.95" customHeight="1" x14ac:dyDescent="0.2"/>
    <row r="241" s="6" customFormat="1" ht="12.95" customHeight="1" x14ac:dyDescent="0.2"/>
    <row r="242" s="6" customFormat="1" ht="12.95" customHeight="1" x14ac:dyDescent="0.2"/>
    <row r="243" s="6" customFormat="1" ht="12.95" customHeight="1" x14ac:dyDescent="0.2"/>
    <row r="244" s="6" customFormat="1" ht="12.95" customHeight="1" x14ac:dyDescent="0.2"/>
    <row r="245" s="6" customFormat="1" ht="12.95" customHeight="1" x14ac:dyDescent="0.2"/>
    <row r="246" s="6" customFormat="1" ht="12.95" customHeight="1" x14ac:dyDescent="0.2"/>
    <row r="247" s="6" customFormat="1" ht="12.95" customHeight="1" x14ac:dyDescent="0.2"/>
    <row r="248" s="6" customFormat="1" ht="12.95" customHeight="1" x14ac:dyDescent="0.2"/>
    <row r="249" s="6" customFormat="1" ht="12.95" customHeight="1" x14ac:dyDescent="0.2"/>
    <row r="250" s="6" customFormat="1" ht="12.95" customHeight="1" x14ac:dyDescent="0.2"/>
    <row r="251" s="6" customFormat="1" ht="12.95" customHeight="1" x14ac:dyDescent="0.2"/>
    <row r="252" s="6" customFormat="1" ht="12.95" customHeight="1" x14ac:dyDescent="0.2"/>
    <row r="253" s="6" customFormat="1" ht="12.95" customHeight="1" x14ac:dyDescent="0.2"/>
    <row r="254" s="6" customFormat="1" ht="12.95" customHeight="1" x14ac:dyDescent="0.2"/>
    <row r="255" s="6" customFormat="1" ht="12.95" customHeight="1" x14ac:dyDescent="0.2"/>
    <row r="256" s="6" customFormat="1" ht="12.95" customHeight="1" x14ac:dyDescent="0.2"/>
    <row r="257" s="6" customFormat="1" ht="12.95" customHeight="1" x14ac:dyDescent="0.2"/>
    <row r="258" s="6" customFormat="1" ht="12.95" customHeight="1" x14ac:dyDescent="0.2"/>
    <row r="259" s="6" customFormat="1" ht="12.95" customHeight="1" x14ac:dyDescent="0.2"/>
    <row r="260" s="6" customFormat="1" ht="12.95" customHeight="1" x14ac:dyDescent="0.2"/>
    <row r="261" s="6" customFormat="1" ht="12.95" customHeight="1" x14ac:dyDescent="0.2"/>
    <row r="262" s="6" customFormat="1" ht="12.95" customHeight="1" x14ac:dyDescent="0.2"/>
    <row r="263" s="6" customFormat="1" ht="12.95" customHeight="1" x14ac:dyDescent="0.2"/>
    <row r="264" s="6" customFormat="1" ht="12.95" customHeight="1" x14ac:dyDescent="0.2"/>
    <row r="265" s="6" customFormat="1" ht="12.95" customHeight="1" x14ac:dyDescent="0.2"/>
    <row r="266" s="6" customFormat="1" ht="12.95" customHeight="1" x14ac:dyDescent="0.2"/>
    <row r="267" s="6" customFormat="1" ht="12.95" customHeight="1" x14ac:dyDescent="0.2"/>
    <row r="268" s="6" customFormat="1" ht="12.95" customHeight="1" x14ac:dyDescent="0.2"/>
    <row r="269" s="6" customFormat="1" ht="12.95" customHeight="1" x14ac:dyDescent="0.2"/>
    <row r="270" s="6" customFormat="1" ht="12.95" customHeight="1" x14ac:dyDescent="0.2"/>
    <row r="271" s="6" customFormat="1" ht="12.95" customHeight="1" x14ac:dyDescent="0.2"/>
    <row r="272" s="6" customFormat="1" ht="12.95" customHeight="1" x14ac:dyDescent="0.2"/>
    <row r="273" s="6" customFormat="1" ht="12.95" customHeight="1" x14ac:dyDescent="0.2"/>
    <row r="274" s="6" customFormat="1" ht="12.95" customHeight="1" x14ac:dyDescent="0.2"/>
    <row r="275" s="6" customFormat="1" ht="12.95" customHeight="1" x14ac:dyDescent="0.2"/>
    <row r="276" s="6" customFormat="1" ht="12.95" customHeight="1" x14ac:dyDescent="0.2"/>
    <row r="277" s="6" customFormat="1" ht="12.95" customHeight="1" x14ac:dyDescent="0.2"/>
    <row r="278" s="6" customFormat="1" ht="12.95" customHeight="1" x14ac:dyDescent="0.2"/>
    <row r="279" s="6" customFormat="1" ht="12.95" customHeight="1" x14ac:dyDescent="0.2"/>
    <row r="280" s="6" customFormat="1" ht="12.95" customHeight="1" x14ac:dyDescent="0.2"/>
    <row r="281" s="6" customFormat="1" ht="12.95" customHeight="1" x14ac:dyDescent="0.2"/>
    <row r="282" s="6" customFormat="1" ht="12.95" customHeight="1" x14ac:dyDescent="0.2"/>
    <row r="283" s="6" customFormat="1" ht="12.95" customHeight="1" x14ac:dyDescent="0.2"/>
    <row r="284" s="6" customFormat="1" ht="12.95" customHeight="1" x14ac:dyDescent="0.2"/>
    <row r="285" s="6" customFormat="1" ht="12.95" customHeight="1" x14ac:dyDescent="0.2"/>
    <row r="286" s="6" customFormat="1" ht="12.95" customHeight="1" x14ac:dyDescent="0.2"/>
    <row r="287" s="6" customFormat="1" ht="12.95" customHeight="1" x14ac:dyDescent="0.2"/>
    <row r="288" s="6" customFormat="1" ht="12.95" customHeight="1" x14ac:dyDescent="0.2"/>
    <row r="289" s="6" customFormat="1" ht="12.95" customHeight="1" x14ac:dyDescent="0.2"/>
    <row r="290" s="6" customFormat="1" ht="12.95" customHeight="1" x14ac:dyDescent="0.2"/>
    <row r="291" s="6" customFormat="1" ht="12.95" customHeight="1" x14ac:dyDescent="0.2"/>
    <row r="292" s="6" customFormat="1" ht="12.95" customHeight="1" x14ac:dyDescent="0.2"/>
    <row r="293" s="6" customFormat="1" ht="12.95" customHeight="1" x14ac:dyDescent="0.2"/>
    <row r="294" s="6" customFormat="1" ht="12.95" customHeight="1" x14ac:dyDescent="0.2"/>
    <row r="295" s="6" customFormat="1" ht="12.95" customHeight="1" x14ac:dyDescent="0.2"/>
    <row r="296" s="6" customFormat="1" ht="12.95" customHeight="1" x14ac:dyDescent="0.2"/>
    <row r="297" s="6" customFormat="1" ht="12.95" customHeight="1" x14ac:dyDescent="0.2"/>
    <row r="298" s="6" customFormat="1" ht="12.95" customHeight="1" x14ac:dyDescent="0.2"/>
    <row r="299" s="6" customFormat="1" ht="12.95" customHeight="1" x14ac:dyDescent="0.2"/>
    <row r="300" s="6" customFormat="1" ht="12.95" customHeight="1" x14ac:dyDescent="0.2"/>
    <row r="301" s="6" customFormat="1" ht="12.95" customHeight="1" x14ac:dyDescent="0.2"/>
    <row r="302" s="6" customFormat="1" ht="12.95" customHeight="1" x14ac:dyDescent="0.2"/>
    <row r="303" s="6" customFormat="1" ht="12.95" customHeight="1" x14ac:dyDescent="0.2"/>
    <row r="304" s="6" customFormat="1" ht="12.95" customHeight="1" x14ac:dyDescent="0.2"/>
    <row r="305" s="6" customFormat="1" ht="12.95" customHeight="1" x14ac:dyDescent="0.2"/>
    <row r="306" s="6" customFormat="1" ht="12.95" customHeight="1" x14ac:dyDescent="0.2"/>
    <row r="307" s="6" customFormat="1" ht="12.95" customHeight="1" x14ac:dyDescent="0.2"/>
    <row r="308" s="6" customFormat="1" ht="12.95" customHeight="1" x14ac:dyDescent="0.2"/>
    <row r="309" s="6" customFormat="1" ht="12.95" customHeight="1" x14ac:dyDescent="0.2"/>
    <row r="310" s="6" customFormat="1" ht="12.95" customHeight="1" x14ac:dyDescent="0.2"/>
    <row r="311" s="6" customFormat="1" ht="12.95" customHeight="1" x14ac:dyDescent="0.2"/>
    <row r="312" s="6" customFormat="1" ht="12.95" customHeight="1" x14ac:dyDescent="0.2"/>
    <row r="313" s="6" customFormat="1" ht="12.95" customHeight="1" x14ac:dyDescent="0.2"/>
    <row r="314" s="6" customFormat="1" ht="12.95" customHeight="1" x14ac:dyDescent="0.2"/>
    <row r="315" s="6" customFormat="1" ht="12.95" customHeight="1" x14ac:dyDescent="0.2"/>
    <row r="316" s="6" customFormat="1" ht="12.95" customHeight="1" x14ac:dyDescent="0.2"/>
    <row r="317" s="6" customFormat="1" ht="12.95" customHeight="1" x14ac:dyDescent="0.2"/>
    <row r="318" s="6" customFormat="1" ht="12.95" customHeight="1" x14ac:dyDescent="0.2"/>
    <row r="319" s="6" customFormat="1" ht="12.95" customHeight="1" x14ac:dyDescent="0.2"/>
    <row r="320" s="6" customFormat="1" ht="12.95" customHeight="1" x14ac:dyDescent="0.2"/>
    <row r="321" s="6" customFormat="1" ht="12.95" customHeight="1" x14ac:dyDescent="0.2"/>
    <row r="322" s="6" customFormat="1" ht="12.95" customHeight="1" x14ac:dyDescent="0.2"/>
    <row r="323" s="6" customFormat="1" ht="12.95" customHeight="1" x14ac:dyDescent="0.2"/>
    <row r="324" s="6" customFormat="1" ht="12.95" customHeight="1" x14ac:dyDescent="0.2"/>
    <row r="325" s="6" customFormat="1" ht="12.95" customHeight="1" x14ac:dyDescent="0.2"/>
    <row r="326" s="6" customFormat="1" ht="12.95" customHeight="1" x14ac:dyDescent="0.2"/>
    <row r="327" s="6" customFormat="1" ht="12.95" customHeight="1" x14ac:dyDescent="0.2"/>
    <row r="328" s="6" customFormat="1" ht="12.95" customHeight="1" x14ac:dyDescent="0.2"/>
    <row r="329" s="6" customFormat="1" ht="12.95" customHeight="1" x14ac:dyDescent="0.2"/>
    <row r="330" s="6" customFormat="1" ht="12.95" customHeight="1" x14ac:dyDescent="0.2"/>
    <row r="331" s="6" customFormat="1" ht="12.95" customHeight="1" x14ac:dyDescent="0.2"/>
    <row r="332" s="6" customFormat="1" ht="12.95" customHeight="1" x14ac:dyDescent="0.2"/>
    <row r="333" s="6" customFormat="1" ht="12.95" customHeight="1" x14ac:dyDescent="0.2"/>
    <row r="334" s="6" customFormat="1" ht="12.95" customHeight="1" x14ac:dyDescent="0.2"/>
    <row r="335" s="6" customFormat="1" ht="12.95" customHeight="1" x14ac:dyDescent="0.2"/>
    <row r="336" s="6" customFormat="1" ht="12.95" customHeight="1" x14ac:dyDescent="0.2"/>
    <row r="337" s="6" customFormat="1" ht="12.95" customHeight="1" x14ac:dyDescent="0.2"/>
    <row r="338" s="6" customFormat="1" ht="12.95" customHeight="1" x14ac:dyDescent="0.2"/>
    <row r="339" s="6" customFormat="1" ht="12.95" customHeight="1" x14ac:dyDescent="0.2"/>
    <row r="340" s="6" customFormat="1" ht="12.95" customHeight="1" x14ac:dyDescent="0.2"/>
    <row r="341" s="6" customFormat="1" ht="12.95" customHeight="1" x14ac:dyDescent="0.2"/>
    <row r="342" s="6" customFormat="1" ht="12.95" customHeight="1" x14ac:dyDescent="0.2"/>
    <row r="343" s="6" customFormat="1" ht="12.95" customHeight="1" x14ac:dyDescent="0.2"/>
    <row r="344" s="6" customFormat="1" ht="12.95" customHeight="1" x14ac:dyDescent="0.2"/>
    <row r="345" s="6" customFormat="1" ht="12.95" customHeight="1" x14ac:dyDescent="0.2"/>
    <row r="346" s="6" customFormat="1" ht="12.95" customHeight="1" x14ac:dyDescent="0.2"/>
    <row r="347" s="6" customFormat="1" ht="12.95" customHeight="1" x14ac:dyDescent="0.2"/>
    <row r="348" s="6" customFormat="1" ht="12.95" customHeight="1" x14ac:dyDescent="0.2"/>
    <row r="349" s="6" customFormat="1" ht="12.95" customHeight="1" x14ac:dyDescent="0.2"/>
    <row r="350" s="6" customFormat="1" ht="12.95" customHeight="1" x14ac:dyDescent="0.2"/>
    <row r="351" s="6" customFormat="1" ht="12.95" customHeight="1" x14ac:dyDescent="0.2"/>
    <row r="352" s="6" customFormat="1" ht="12.95" customHeight="1" x14ac:dyDescent="0.2"/>
    <row r="353" s="6" customFormat="1" ht="12.95" customHeight="1" x14ac:dyDescent="0.2"/>
    <row r="354" s="6" customFormat="1" ht="12.95" customHeight="1" x14ac:dyDescent="0.2"/>
    <row r="355" s="6" customFormat="1" ht="12.95" customHeight="1" x14ac:dyDescent="0.2"/>
    <row r="356" s="6" customFormat="1" ht="12.95" customHeight="1" x14ac:dyDescent="0.2"/>
    <row r="357" s="6" customFormat="1" ht="12.95" customHeight="1" x14ac:dyDescent="0.2"/>
    <row r="358" s="6" customFormat="1" ht="12.95" customHeight="1" x14ac:dyDescent="0.2"/>
    <row r="359" s="6" customFormat="1" ht="12.95" customHeight="1" x14ac:dyDescent="0.2"/>
    <row r="360" s="6" customFormat="1" ht="12.95" customHeight="1" x14ac:dyDescent="0.2"/>
    <row r="361" s="6" customFormat="1" ht="12.95" customHeight="1" x14ac:dyDescent="0.2"/>
    <row r="362" s="6" customFormat="1" ht="12.95" customHeight="1" x14ac:dyDescent="0.2"/>
    <row r="363" s="6" customFormat="1" ht="12.95" customHeight="1" x14ac:dyDescent="0.2"/>
    <row r="364" s="6" customFormat="1" ht="12.95" customHeight="1" x14ac:dyDescent="0.2"/>
    <row r="365" s="6" customFormat="1" ht="12.95" customHeight="1" x14ac:dyDescent="0.2"/>
    <row r="366" s="6" customFormat="1" ht="12.95" customHeight="1" x14ac:dyDescent="0.2"/>
    <row r="367" s="6" customFormat="1" ht="12.95" customHeight="1" x14ac:dyDescent="0.2"/>
    <row r="368" s="6" customFormat="1" ht="12.95" customHeight="1" x14ac:dyDescent="0.2"/>
    <row r="369" s="6" customFormat="1" ht="12.95" customHeight="1" x14ac:dyDescent="0.2"/>
    <row r="370" s="6" customFormat="1" ht="12.95" customHeight="1" x14ac:dyDescent="0.2"/>
    <row r="371" s="6" customFormat="1" ht="12.95" customHeight="1" x14ac:dyDescent="0.2"/>
    <row r="372" s="6" customFormat="1" ht="12.95" customHeight="1" x14ac:dyDescent="0.2"/>
    <row r="373" s="6" customFormat="1" ht="12.95" customHeight="1" x14ac:dyDescent="0.2"/>
    <row r="374" s="6" customFormat="1" ht="12.95" customHeight="1" x14ac:dyDescent="0.2"/>
    <row r="375" s="6" customFormat="1" ht="12.95" customHeight="1" x14ac:dyDescent="0.2"/>
    <row r="376" s="6" customFormat="1" ht="12.95" customHeight="1" x14ac:dyDescent="0.2"/>
    <row r="377" s="6" customFormat="1" ht="12.95" customHeight="1" x14ac:dyDescent="0.2"/>
    <row r="378" s="6" customFormat="1" ht="12.95" customHeight="1" x14ac:dyDescent="0.2"/>
    <row r="379" s="6" customFormat="1" ht="12.95" customHeight="1" x14ac:dyDescent="0.2"/>
    <row r="380" s="6" customFormat="1" ht="12.95" customHeight="1" x14ac:dyDescent="0.2"/>
    <row r="381" s="6" customFormat="1" ht="12.95" customHeight="1" x14ac:dyDescent="0.2"/>
    <row r="382" s="6" customFormat="1" ht="12.95" customHeight="1" x14ac:dyDescent="0.2"/>
    <row r="383" s="6" customFormat="1" ht="12.95" customHeight="1" x14ac:dyDescent="0.2"/>
    <row r="384" s="6" customFormat="1" ht="12.95" customHeight="1" x14ac:dyDescent="0.2"/>
    <row r="385" s="6" customFormat="1" ht="12.95" customHeight="1" x14ac:dyDescent="0.2"/>
    <row r="386" s="6" customFormat="1" ht="12.95" customHeight="1" x14ac:dyDescent="0.2"/>
    <row r="387" s="6" customFormat="1" ht="12.95" customHeight="1" x14ac:dyDescent="0.2"/>
    <row r="388" s="6" customFormat="1" ht="12.95" customHeight="1" x14ac:dyDescent="0.2"/>
    <row r="389" s="6" customFormat="1" ht="12.95" customHeight="1" x14ac:dyDescent="0.2"/>
    <row r="390" s="6" customFormat="1" ht="12.95" customHeight="1" x14ac:dyDescent="0.2"/>
    <row r="391" s="6" customFormat="1" ht="12.95" customHeight="1" x14ac:dyDescent="0.2"/>
    <row r="392" s="6" customFormat="1" ht="12.95" customHeight="1" x14ac:dyDescent="0.2"/>
    <row r="393" s="6" customFormat="1" ht="12.95" customHeight="1" x14ac:dyDescent="0.2"/>
    <row r="394" s="6" customFormat="1" ht="12.95" customHeight="1" x14ac:dyDescent="0.2"/>
    <row r="395" s="6" customFormat="1" ht="12.95" customHeight="1" x14ac:dyDescent="0.2"/>
    <row r="396" s="6" customFormat="1" ht="12.95" customHeight="1" x14ac:dyDescent="0.2"/>
    <row r="397" s="6" customFormat="1" ht="12.95" customHeight="1" x14ac:dyDescent="0.2"/>
    <row r="398" s="6" customFormat="1" ht="12.95" customHeight="1" x14ac:dyDescent="0.2"/>
    <row r="399" s="6" customFormat="1" ht="12.95" customHeight="1" x14ac:dyDescent="0.2"/>
    <row r="400" s="6" customFormat="1" ht="12.95" customHeight="1" x14ac:dyDescent="0.2"/>
    <row r="401" s="6" customFormat="1" ht="12.95" customHeight="1" x14ac:dyDescent="0.2"/>
    <row r="402" s="6" customFormat="1" ht="12.95" customHeight="1" x14ac:dyDescent="0.2"/>
    <row r="403" s="6" customFormat="1" ht="12.95" customHeight="1" x14ac:dyDescent="0.2"/>
    <row r="404" s="6" customFormat="1" ht="12.95" customHeight="1" x14ac:dyDescent="0.2"/>
    <row r="405" s="6" customFormat="1" ht="12.95" customHeight="1" x14ac:dyDescent="0.2"/>
    <row r="406" s="6" customFormat="1" ht="12.95" customHeight="1" x14ac:dyDescent="0.2"/>
    <row r="407" s="6" customFormat="1" ht="12.95" customHeight="1" x14ac:dyDescent="0.2"/>
    <row r="408" s="6" customFormat="1" ht="12.95" customHeight="1" x14ac:dyDescent="0.2"/>
    <row r="409" s="6" customFormat="1" ht="12.95" customHeight="1" x14ac:dyDescent="0.2"/>
    <row r="410" s="6" customFormat="1" ht="12.95" customHeight="1" x14ac:dyDescent="0.2"/>
    <row r="411" s="6" customFormat="1" ht="12.95" customHeight="1" x14ac:dyDescent="0.2"/>
    <row r="412" s="6" customFormat="1" ht="12.95" customHeight="1" x14ac:dyDescent="0.2"/>
    <row r="413" s="6" customFormat="1" ht="12.95" customHeight="1" x14ac:dyDescent="0.2"/>
    <row r="414" s="6" customFormat="1" ht="12.95" customHeight="1" x14ac:dyDescent="0.2"/>
    <row r="415" s="6" customFormat="1" ht="12.95" customHeight="1" x14ac:dyDescent="0.2"/>
    <row r="416" s="6" customFormat="1" ht="12.95" customHeight="1" x14ac:dyDescent="0.2"/>
    <row r="417" s="6" customFormat="1" ht="12.95" customHeight="1" x14ac:dyDescent="0.2"/>
    <row r="418" s="6" customFormat="1" ht="12.95" customHeight="1" x14ac:dyDescent="0.2"/>
    <row r="419" s="6" customFormat="1" ht="12.95" customHeight="1" x14ac:dyDescent="0.2"/>
    <row r="420" s="6" customFormat="1" ht="12.95" customHeight="1" x14ac:dyDescent="0.2"/>
    <row r="421" s="6" customFormat="1" ht="12.95" customHeight="1" x14ac:dyDescent="0.2"/>
    <row r="422" s="6" customFormat="1" ht="12.95" customHeight="1" x14ac:dyDescent="0.2"/>
    <row r="423" s="6" customFormat="1" ht="12.95" customHeight="1" x14ac:dyDescent="0.2"/>
    <row r="424" s="6" customFormat="1" ht="12.95" customHeight="1" x14ac:dyDescent="0.2"/>
    <row r="425" s="6" customFormat="1" ht="12.95" customHeight="1" x14ac:dyDescent="0.2"/>
    <row r="426" s="6" customFormat="1" ht="12.95" customHeight="1" x14ac:dyDescent="0.2"/>
    <row r="427" s="6" customFormat="1" ht="12.95" customHeight="1" x14ac:dyDescent="0.2"/>
    <row r="428" s="6" customFormat="1" ht="12.95" customHeight="1" x14ac:dyDescent="0.2"/>
    <row r="429" s="6" customFormat="1" ht="12.95" customHeight="1" x14ac:dyDescent="0.2"/>
    <row r="430" s="6" customFormat="1" ht="12.95" customHeight="1" x14ac:dyDescent="0.2"/>
    <row r="431" s="6" customFormat="1" ht="12.95" customHeight="1" x14ac:dyDescent="0.2"/>
    <row r="432" s="6" customFormat="1" ht="12.95" customHeight="1" x14ac:dyDescent="0.2"/>
    <row r="433" s="6" customFormat="1" ht="12.95" customHeight="1" x14ac:dyDescent="0.2"/>
    <row r="434" s="6" customFormat="1" ht="12.95" customHeight="1" x14ac:dyDescent="0.2"/>
    <row r="435" s="6" customFormat="1" ht="12.95" customHeight="1" x14ac:dyDescent="0.2"/>
    <row r="436" s="6" customFormat="1" ht="12.95" customHeight="1" x14ac:dyDescent="0.2"/>
    <row r="437" s="6" customFormat="1" ht="12.95" customHeight="1" x14ac:dyDescent="0.2"/>
    <row r="438" s="6" customFormat="1" ht="12.95" customHeight="1" x14ac:dyDescent="0.2"/>
    <row r="439" s="6" customFormat="1" ht="12.95" customHeight="1" x14ac:dyDescent="0.2"/>
    <row r="440" s="6" customFormat="1" ht="12.95" customHeight="1" x14ac:dyDescent="0.2"/>
    <row r="441" s="6" customFormat="1" ht="12.95" customHeight="1" x14ac:dyDescent="0.2"/>
    <row r="442" s="6" customFormat="1" ht="12.95" customHeight="1" x14ac:dyDescent="0.2"/>
    <row r="443" s="6" customFormat="1" ht="12.95" customHeight="1" x14ac:dyDescent="0.2"/>
    <row r="444" s="6" customFormat="1" ht="12.95" customHeight="1" x14ac:dyDescent="0.2"/>
    <row r="445" s="6" customFormat="1" ht="12.95" customHeight="1" x14ac:dyDescent="0.2"/>
    <row r="446" s="6" customFormat="1" ht="12.95" customHeight="1" x14ac:dyDescent="0.2"/>
    <row r="447" s="6" customFormat="1" ht="12.95" customHeight="1" x14ac:dyDescent="0.2"/>
    <row r="448" s="6" customFormat="1" ht="12.95" customHeight="1" x14ac:dyDescent="0.2"/>
    <row r="449" s="6" customFormat="1" ht="12.95" customHeight="1" x14ac:dyDescent="0.2"/>
    <row r="450" s="6" customFormat="1" ht="12.95" customHeight="1" x14ac:dyDescent="0.2"/>
    <row r="451" s="6" customFormat="1" ht="12.95" customHeight="1" x14ac:dyDescent="0.2"/>
    <row r="452" s="6" customFormat="1" ht="12.95" customHeight="1" x14ac:dyDescent="0.2"/>
    <row r="453" s="6" customFormat="1" ht="12.95" customHeight="1" x14ac:dyDescent="0.2"/>
    <row r="454" s="6" customFormat="1" ht="12.95" customHeight="1" x14ac:dyDescent="0.2"/>
    <row r="455" s="6" customFormat="1" ht="12.95" customHeight="1" x14ac:dyDescent="0.2"/>
    <row r="456" s="6" customFormat="1" ht="12.95" customHeight="1" x14ac:dyDescent="0.2"/>
    <row r="457" s="6" customFormat="1" ht="12.95" customHeight="1" x14ac:dyDescent="0.2"/>
    <row r="458" s="6" customFormat="1" ht="12.95" customHeight="1" x14ac:dyDescent="0.2"/>
    <row r="459" s="6" customFormat="1" ht="12.95" customHeight="1" x14ac:dyDescent="0.2"/>
    <row r="460" s="6" customFormat="1" ht="12.95" customHeight="1" x14ac:dyDescent="0.2"/>
    <row r="461" s="6" customFormat="1" ht="12.95" customHeight="1" x14ac:dyDescent="0.2"/>
    <row r="462" s="6" customFormat="1" ht="12.95" customHeight="1" x14ac:dyDescent="0.2"/>
    <row r="463" s="6" customFormat="1" ht="12.95" customHeight="1" x14ac:dyDescent="0.2"/>
    <row r="464" s="6" customFormat="1" ht="12.95" customHeight="1" x14ac:dyDescent="0.2"/>
    <row r="465" s="6" customFormat="1" ht="12.95" customHeight="1" x14ac:dyDescent="0.2"/>
    <row r="466" s="6" customFormat="1" ht="12.95" customHeight="1" x14ac:dyDescent="0.2"/>
    <row r="467" s="6" customFormat="1" ht="12.95" customHeight="1" x14ac:dyDescent="0.2"/>
    <row r="468" s="6" customFormat="1" ht="12.95" customHeight="1" x14ac:dyDescent="0.2"/>
    <row r="469" s="6" customFormat="1" ht="12.95" customHeight="1" x14ac:dyDescent="0.2"/>
    <row r="470" s="6" customFormat="1" ht="12.95" customHeight="1" x14ac:dyDescent="0.2"/>
    <row r="471" s="6" customFormat="1" ht="12.95" customHeight="1" x14ac:dyDescent="0.2"/>
    <row r="472" s="6" customFormat="1" ht="12.95" customHeight="1" x14ac:dyDescent="0.2"/>
    <row r="473" s="6" customFormat="1" ht="12.95" customHeight="1" x14ac:dyDescent="0.2"/>
    <row r="474" s="6" customFormat="1" ht="12.95" customHeight="1" x14ac:dyDescent="0.2"/>
    <row r="475" s="6" customFormat="1" ht="12.95" customHeight="1" x14ac:dyDescent="0.2"/>
    <row r="476" s="6" customFormat="1" ht="12.95" customHeight="1" x14ac:dyDescent="0.2"/>
    <row r="477" s="6" customFormat="1" ht="12.95" customHeight="1" x14ac:dyDescent="0.2"/>
    <row r="478" s="6" customFormat="1" ht="12.95" customHeight="1" x14ac:dyDescent="0.2"/>
    <row r="479" s="6" customFormat="1" ht="12.95" customHeight="1" x14ac:dyDescent="0.2"/>
    <row r="480" s="6" customFormat="1" ht="12.95" customHeight="1" x14ac:dyDescent="0.2"/>
    <row r="481" s="6" customFormat="1" ht="12.95" customHeight="1" x14ac:dyDescent="0.2"/>
    <row r="482" s="6" customFormat="1" ht="12.95" customHeight="1" x14ac:dyDescent="0.2"/>
    <row r="483" s="6" customFormat="1" ht="12.95" customHeight="1" x14ac:dyDescent="0.2"/>
    <row r="484" s="6" customFormat="1" ht="12.95" customHeight="1" x14ac:dyDescent="0.2"/>
    <row r="485" s="6" customFormat="1" ht="12.95" customHeight="1" x14ac:dyDescent="0.2"/>
    <row r="486" s="6" customFormat="1" ht="12.95" customHeight="1" x14ac:dyDescent="0.2"/>
    <row r="487" s="6" customFormat="1" ht="12.95" customHeight="1" x14ac:dyDescent="0.2"/>
    <row r="488" s="6" customFormat="1" ht="12.95" customHeight="1" x14ac:dyDescent="0.2"/>
    <row r="489" s="6" customFormat="1" ht="12.95" customHeight="1" x14ac:dyDescent="0.2"/>
    <row r="490" s="6" customFormat="1" ht="12.95" customHeight="1" x14ac:dyDescent="0.2"/>
    <row r="491" s="6" customFormat="1" ht="12.95" customHeight="1" x14ac:dyDescent="0.2"/>
    <row r="492" s="6" customFormat="1" ht="12.95" customHeight="1" x14ac:dyDescent="0.2"/>
    <row r="493" s="6" customFormat="1" ht="12.95" customHeight="1" x14ac:dyDescent="0.2"/>
    <row r="494" s="6" customFormat="1" ht="12.95" customHeight="1" x14ac:dyDescent="0.2"/>
    <row r="495" s="6" customFormat="1" ht="12.95" customHeight="1" x14ac:dyDescent="0.2"/>
    <row r="496" s="6" customFormat="1" ht="12.95" customHeight="1" x14ac:dyDescent="0.2"/>
    <row r="497" s="6" customFormat="1" ht="12.95" customHeight="1" x14ac:dyDescent="0.2"/>
    <row r="498" s="6" customFormat="1" ht="12.95" customHeight="1" x14ac:dyDescent="0.2"/>
    <row r="499" s="6" customFormat="1" ht="12.95" customHeight="1" x14ac:dyDescent="0.2"/>
    <row r="500" s="6" customFormat="1" ht="12.95" customHeight="1" x14ac:dyDescent="0.2"/>
    <row r="501" s="6" customFormat="1" ht="12.95" customHeight="1" x14ac:dyDescent="0.2"/>
    <row r="502" s="6" customFormat="1" ht="12.95" customHeight="1" x14ac:dyDescent="0.2"/>
    <row r="503" s="6" customFormat="1" ht="12.95" customHeight="1" x14ac:dyDescent="0.2"/>
    <row r="504" s="6" customFormat="1" ht="12.95" customHeight="1" x14ac:dyDescent="0.2"/>
    <row r="505" s="6" customFormat="1" ht="12.95" customHeight="1" x14ac:dyDescent="0.2"/>
    <row r="506" s="6" customFormat="1" ht="12.95" customHeight="1" x14ac:dyDescent="0.2"/>
    <row r="507" s="6" customFormat="1" ht="12.95" customHeight="1" x14ac:dyDescent="0.2"/>
    <row r="508" s="6" customFormat="1" ht="12.95" customHeight="1" x14ac:dyDescent="0.2"/>
    <row r="509" s="6" customFormat="1" ht="12.95" customHeight="1" x14ac:dyDescent="0.2"/>
    <row r="510" s="6" customFormat="1" ht="12.95" customHeight="1" x14ac:dyDescent="0.2"/>
    <row r="511" s="6" customFormat="1" ht="12.95" customHeight="1" x14ac:dyDescent="0.2"/>
    <row r="512" s="6" customFormat="1" ht="12.95" customHeight="1" x14ac:dyDescent="0.2"/>
    <row r="513" s="6" customFormat="1" ht="12.95" customHeight="1" x14ac:dyDescent="0.2"/>
    <row r="514" s="6" customFormat="1" ht="12.95" customHeight="1" x14ac:dyDescent="0.2"/>
    <row r="515" s="6" customFormat="1" ht="12.95" customHeight="1" x14ac:dyDescent="0.2"/>
    <row r="516" s="6" customFormat="1" ht="12.95" customHeight="1" x14ac:dyDescent="0.2"/>
    <row r="517" s="6" customFormat="1" ht="12.95" customHeight="1" x14ac:dyDescent="0.2"/>
    <row r="518" s="6" customFormat="1" ht="12.95" customHeight="1" x14ac:dyDescent="0.2"/>
    <row r="519" s="6" customFormat="1" ht="12.95" customHeight="1" x14ac:dyDescent="0.2"/>
    <row r="520" s="6" customFormat="1" ht="12.95" customHeight="1" x14ac:dyDescent="0.2"/>
    <row r="521" s="6" customFormat="1" ht="12.95" customHeight="1" x14ac:dyDescent="0.2"/>
    <row r="522" s="6" customFormat="1" ht="12.95" customHeight="1" x14ac:dyDescent="0.2"/>
    <row r="523" s="6" customFormat="1" ht="12.95" customHeight="1" x14ac:dyDescent="0.2"/>
    <row r="524" s="6" customFormat="1" ht="12.95" customHeight="1" x14ac:dyDescent="0.2"/>
    <row r="525" s="6" customFormat="1" ht="12.95" customHeight="1" x14ac:dyDescent="0.2"/>
    <row r="526" s="6" customFormat="1" ht="12.95" customHeight="1" x14ac:dyDescent="0.2"/>
    <row r="527" s="6" customFormat="1" ht="12.95" customHeight="1" x14ac:dyDescent="0.2"/>
    <row r="528" s="6" customFormat="1" ht="12.95" customHeight="1" x14ac:dyDescent="0.2"/>
    <row r="529" s="6" customFormat="1" ht="12.95" customHeight="1" x14ac:dyDescent="0.2"/>
    <row r="530" s="6" customFormat="1" ht="12.95" customHeight="1" x14ac:dyDescent="0.2"/>
    <row r="531" s="6" customFormat="1" ht="12.95" customHeight="1" x14ac:dyDescent="0.2"/>
    <row r="532" s="6" customFormat="1" ht="12.95" customHeight="1" x14ac:dyDescent="0.2"/>
    <row r="533" s="6" customFormat="1" ht="12.95" customHeight="1" x14ac:dyDescent="0.2"/>
    <row r="534" s="6" customFormat="1" ht="12.95" customHeight="1" x14ac:dyDescent="0.2"/>
    <row r="535" s="6" customFormat="1" ht="12.95" customHeight="1" x14ac:dyDescent="0.2"/>
    <row r="536" s="6" customFormat="1" ht="12.95" customHeight="1" x14ac:dyDescent="0.2"/>
    <row r="537" s="6" customFormat="1" ht="12.95" customHeight="1" x14ac:dyDescent="0.2"/>
    <row r="538" s="6" customFormat="1" ht="12.95" customHeight="1" x14ac:dyDescent="0.2"/>
    <row r="539" s="6" customFormat="1" ht="12.95" customHeight="1" x14ac:dyDescent="0.2"/>
    <row r="540" s="6" customFormat="1" ht="12.95" customHeight="1" x14ac:dyDescent="0.2"/>
    <row r="541" s="6" customFormat="1" ht="12.95" customHeight="1" x14ac:dyDescent="0.2"/>
    <row r="542" s="6" customFormat="1" ht="12.95" customHeight="1" x14ac:dyDescent="0.2"/>
    <row r="543" s="6" customFormat="1" ht="12.95" customHeight="1" x14ac:dyDescent="0.2"/>
    <row r="544" s="6" customFormat="1" ht="12.95" customHeight="1" x14ac:dyDescent="0.2"/>
    <row r="545" s="6" customFormat="1" ht="12.95" customHeight="1" x14ac:dyDescent="0.2"/>
    <row r="546" s="6" customFormat="1" ht="12.95" customHeight="1" x14ac:dyDescent="0.2"/>
    <row r="547" s="6" customFormat="1" ht="12.95" customHeight="1" x14ac:dyDescent="0.2"/>
    <row r="548" s="6" customFormat="1" ht="12.95" customHeight="1" x14ac:dyDescent="0.2"/>
    <row r="549" s="6" customFormat="1" ht="12.95" customHeight="1" x14ac:dyDescent="0.2"/>
    <row r="550" s="6" customFormat="1" ht="12.95" customHeight="1" x14ac:dyDescent="0.2"/>
    <row r="551" s="6" customFormat="1" ht="12.95" customHeight="1" x14ac:dyDescent="0.2"/>
    <row r="552" s="6" customFormat="1" ht="12.95" customHeight="1" x14ac:dyDescent="0.2"/>
    <row r="553" s="6" customFormat="1" ht="12.95" customHeight="1" x14ac:dyDescent="0.2"/>
    <row r="554" s="6" customFormat="1" ht="12.95" customHeight="1" x14ac:dyDescent="0.2"/>
    <row r="555" s="6" customFormat="1" ht="12.95" customHeight="1" x14ac:dyDescent="0.2"/>
    <row r="556" s="6" customFormat="1" ht="12.95" customHeight="1" x14ac:dyDescent="0.2"/>
    <row r="557" s="6" customFormat="1" ht="12.95" customHeight="1" x14ac:dyDescent="0.2"/>
    <row r="558" s="6" customFormat="1" ht="12.95" customHeight="1" x14ac:dyDescent="0.2"/>
    <row r="559" s="6" customFormat="1" ht="12.95" customHeight="1" x14ac:dyDescent="0.2"/>
    <row r="560" s="6" customFormat="1" ht="12.95" customHeight="1" x14ac:dyDescent="0.2"/>
    <row r="561" s="6" customFormat="1" ht="12.95" customHeight="1" x14ac:dyDescent="0.2"/>
    <row r="562" s="6" customFormat="1" ht="12.95" customHeight="1" x14ac:dyDescent="0.2"/>
    <row r="563" s="6" customFormat="1" ht="12.95" customHeight="1" x14ac:dyDescent="0.2"/>
    <row r="564" s="6" customFormat="1" ht="12.95" customHeight="1" x14ac:dyDescent="0.2"/>
    <row r="565" s="6" customFormat="1" ht="12.95" customHeight="1" x14ac:dyDescent="0.2"/>
    <row r="566" s="6" customFormat="1" ht="12.95" customHeight="1" x14ac:dyDescent="0.2"/>
    <row r="567" s="6" customFormat="1" ht="12.95" customHeight="1" x14ac:dyDescent="0.2"/>
    <row r="568" s="6" customFormat="1" ht="12.95" customHeight="1" x14ac:dyDescent="0.2"/>
    <row r="569" s="6" customFormat="1" ht="12.95" customHeight="1" x14ac:dyDescent="0.2"/>
    <row r="570" s="6" customFormat="1" ht="12.95" customHeight="1" x14ac:dyDescent="0.2"/>
    <row r="571" s="6" customFormat="1" ht="12.95" customHeight="1" x14ac:dyDescent="0.2"/>
    <row r="572" s="6" customFormat="1" ht="12.95" customHeight="1" x14ac:dyDescent="0.2"/>
    <row r="573" s="6" customFormat="1" ht="12.95" customHeight="1" x14ac:dyDescent="0.2"/>
    <row r="574" s="6" customFormat="1" ht="12.95" customHeight="1" x14ac:dyDescent="0.2"/>
    <row r="575" s="6" customFormat="1" ht="12.95" customHeight="1" x14ac:dyDescent="0.2"/>
    <row r="576" s="6" customFormat="1" ht="12.95" customHeight="1" x14ac:dyDescent="0.2"/>
    <row r="577" s="6" customFormat="1" ht="12.95" customHeight="1" x14ac:dyDescent="0.2"/>
    <row r="578" s="6" customFormat="1" ht="12.95" customHeight="1" x14ac:dyDescent="0.2"/>
    <row r="579" s="6" customFormat="1" ht="12.95" customHeight="1" x14ac:dyDescent="0.2"/>
    <row r="580" s="6" customFormat="1" ht="12.95" customHeight="1" x14ac:dyDescent="0.2"/>
    <row r="581" s="6" customFormat="1" ht="12.95" customHeight="1" x14ac:dyDescent="0.2"/>
    <row r="582" s="6" customFormat="1" ht="12.95" customHeight="1" x14ac:dyDescent="0.2"/>
    <row r="583" s="6" customFormat="1" ht="12.95" customHeight="1" x14ac:dyDescent="0.2"/>
    <row r="584" s="6" customFormat="1" ht="12.95" customHeight="1" x14ac:dyDescent="0.2"/>
    <row r="585" s="6" customFormat="1" ht="12.95" customHeight="1" x14ac:dyDescent="0.2"/>
    <row r="586" s="6" customFormat="1" ht="12.95" customHeight="1" x14ac:dyDescent="0.2"/>
    <row r="587" s="6" customFormat="1" ht="12.95" customHeight="1" x14ac:dyDescent="0.2"/>
    <row r="588" s="6" customFormat="1" ht="12.95" customHeight="1" x14ac:dyDescent="0.2"/>
    <row r="589" s="6" customFormat="1" ht="12.95" customHeight="1" x14ac:dyDescent="0.2"/>
    <row r="590" s="6" customFormat="1" ht="12.95" customHeight="1" x14ac:dyDescent="0.2"/>
    <row r="591" s="6" customFormat="1" ht="12.95" customHeight="1" x14ac:dyDescent="0.2"/>
    <row r="592" s="6" customFormat="1" ht="12.95" customHeight="1" x14ac:dyDescent="0.2"/>
    <row r="593" s="6" customFormat="1" ht="12.95" customHeight="1" x14ac:dyDescent="0.2"/>
    <row r="594" s="6" customFormat="1" ht="12.95" customHeight="1" x14ac:dyDescent="0.2"/>
    <row r="595" s="6" customFormat="1" ht="12.95" customHeight="1" x14ac:dyDescent="0.2"/>
    <row r="596" s="6" customFormat="1" ht="12.95" customHeight="1" x14ac:dyDescent="0.2"/>
    <row r="597" s="6" customFormat="1" ht="12.95" customHeight="1" x14ac:dyDescent="0.2"/>
    <row r="598" s="6" customFormat="1" ht="12.95" customHeight="1" x14ac:dyDescent="0.2"/>
    <row r="599" s="6" customFormat="1" ht="12.95" customHeight="1" x14ac:dyDescent="0.2"/>
    <row r="600" s="6" customFormat="1" ht="12.95" customHeight="1" x14ac:dyDescent="0.2"/>
    <row r="601" s="6" customFormat="1" ht="12.95" customHeight="1" x14ac:dyDescent="0.2"/>
    <row r="602" s="6" customFormat="1" ht="12.95" customHeight="1" x14ac:dyDescent="0.2"/>
    <row r="603" s="6" customFormat="1" ht="12.95" customHeight="1" x14ac:dyDescent="0.2"/>
    <row r="604" s="6" customFormat="1" ht="12.95" customHeight="1" x14ac:dyDescent="0.2"/>
    <row r="605" s="6" customFormat="1" ht="12.95" customHeight="1" x14ac:dyDescent="0.2"/>
    <row r="606" s="6" customFormat="1" ht="12.95" customHeight="1" x14ac:dyDescent="0.2"/>
    <row r="607" s="6" customFormat="1" ht="12.95" customHeight="1" x14ac:dyDescent="0.2"/>
    <row r="608" s="6" customFormat="1" ht="12.95" customHeight="1" x14ac:dyDescent="0.2"/>
    <row r="609" s="6" customFormat="1" ht="12.95" customHeight="1" x14ac:dyDescent="0.2"/>
    <row r="610" s="6" customFormat="1" ht="12.95" customHeight="1" x14ac:dyDescent="0.2"/>
    <row r="611" s="6" customFormat="1" ht="12.95" customHeight="1" x14ac:dyDescent="0.2"/>
    <row r="612" s="6" customFormat="1" ht="12.95" customHeight="1" x14ac:dyDescent="0.2"/>
    <row r="613" s="6" customFormat="1" ht="12.95" customHeight="1" x14ac:dyDescent="0.2"/>
    <row r="614" s="6" customFormat="1" ht="12.95" customHeight="1" x14ac:dyDescent="0.2"/>
    <row r="615" s="6" customFormat="1" ht="12.95" customHeight="1" x14ac:dyDescent="0.2"/>
    <row r="616" s="6" customFormat="1" ht="12.95" customHeight="1" x14ac:dyDescent="0.2"/>
    <row r="617" s="6" customFormat="1" ht="12.95" customHeight="1" x14ac:dyDescent="0.2"/>
    <row r="618" s="6" customFormat="1" ht="12.95" customHeight="1" x14ac:dyDescent="0.2"/>
    <row r="619" s="6" customFormat="1" ht="12.95" customHeight="1" x14ac:dyDescent="0.2"/>
    <row r="620" s="6" customFormat="1" ht="12.95" customHeight="1" x14ac:dyDescent="0.2"/>
    <row r="621" s="6" customFormat="1" ht="12.95" customHeight="1" x14ac:dyDescent="0.2"/>
    <row r="622" s="6" customFormat="1" ht="12.95" customHeight="1" x14ac:dyDescent="0.2"/>
    <row r="623" s="6" customFormat="1" ht="12.95" customHeight="1" x14ac:dyDescent="0.2"/>
    <row r="624" s="6" customFormat="1" ht="12.95" customHeight="1" x14ac:dyDescent="0.2"/>
    <row r="625" s="6" customFormat="1" ht="12.95" customHeight="1" x14ac:dyDescent="0.2"/>
    <row r="626" s="6" customFormat="1" ht="12.95" customHeight="1" x14ac:dyDescent="0.2"/>
    <row r="627" s="6" customFormat="1" ht="12.95" customHeight="1" x14ac:dyDescent="0.2"/>
    <row r="628" s="6" customFormat="1" ht="12.95" customHeight="1" x14ac:dyDescent="0.2"/>
    <row r="629" s="6" customFormat="1" ht="12.95" customHeight="1" x14ac:dyDescent="0.2"/>
    <row r="630" s="6" customFormat="1" ht="12.95" customHeight="1" x14ac:dyDescent="0.2"/>
    <row r="631" s="6" customFormat="1" ht="12.95" customHeight="1" x14ac:dyDescent="0.2"/>
    <row r="632" s="6" customFormat="1" ht="12.95" customHeight="1" x14ac:dyDescent="0.2"/>
    <row r="633" s="6" customFormat="1" ht="12.95" customHeight="1" x14ac:dyDescent="0.2"/>
    <row r="634" s="6" customFormat="1" ht="12.95" customHeight="1" x14ac:dyDescent="0.2"/>
    <row r="635" s="6" customFormat="1" ht="12.95" customHeight="1" x14ac:dyDescent="0.2"/>
    <row r="636" s="6" customFormat="1" ht="12.95" customHeight="1" x14ac:dyDescent="0.2"/>
    <row r="637" s="6" customFormat="1" ht="12.95" customHeight="1" x14ac:dyDescent="0.2"/>
    <row r="638" s="6" customFormat="1" ht="12.95" customHeight="1" x14ac:dyDescent="0.2"/>
    <row r="639" s="6" customFormat="1" ht="12.95" customHeight="1" x14ac:dyDescent="0.2"/>
    <row r="640" s="6" customFormat="1" ht="12.95" customHeight="1" x14ac:dyDescent="0.2"/>
    <row r="641" s="6" customFormat="1" ht="12.95" customHeight="1" x14ac:dyDescent="0.2"/>
    <row r="642" s="6" customFormat="1" ht="12.95" customHeight="1" x14ac:dyDescent="0.2"/>
    <row r="643" s="6" customFormat="1" ht="12.95" customHeight="1" x14ac:dyDescent="0.2"/>
    <row r="644" s="6" customFormat="1" ht="12.95" customHeight="1" x14ac:dyDescent="0.2"/>
    <row r="645" s="6" customFormat="1" ht="12.95" customHeight="1" x14ac:dyDescent="0.2"/>
    <row r="646" s="6" customFormat="1" ht="12.95" customHeight="1" x14ac:dyDescent="0.2"/>
    <row r="647" s="6" customFormat="1" ht="12.95" customHeight="1" x14ac:dyDescent="0.2"/>
    <row r="648" s="6" customFormat="1" ht="12.95" customHeight="1" x14ac:dyDescent="0.2"/>
    <row r="649" s="6" customFormat="1" ht="12.95" customHeight="1" x14ac:dyDescent="0.2"/>
    <row r="650" s="6" customFormat="1" ht="12.95" customHeight="1" x14ac:dyDescent="0.2"/>
    <row r="651" s="6" customFormat="1" ht="12.95" customHeight="1" x14ac:dyDescent="0.2"/>
    <row r="652" s="6" customFormat="1" ht="12.95" customHeight="1" x14ac:dyDescent="0.2"/>
    <row r="653" s="6" customFormat="1" ht="12.95" customHeight="1" x14ac:dyDescent="0.2"/>
    <row r="654" s="6" customFormat="1" ht="12.95" customHeight="1" x14ac:dyDescent="0.2"/>
    <row r="655" s="6" customFormat="1" ht="12.95" customHeight="1" x14ac:dyDescent="0.2"/>
    <row r="656" s="6" customFormat="1" ht="12.95" customHeight="1" x14ac:dyDescent="0.2"/>
    <row r="657" s="6" customFormat="1" ht="12.95" customHeight="1" x14ac:dyDescent="0.2"/>
    <row r="658" s="6" customFormat="1" ht="12.95" customHeight="1" x14ac:dyDescent="0.2"/>
    <row r="659" s="6" customFormat="1" ht="12.95" customHeight="1" x14ac:dyDescent="0.2"/>
    <row r="660" s="6" customFormat="1" ht="12.95" customHeight="1" x14ac:dyDescent="0.2"/>
    <row r="661" s="6" customFormat="1" ht="12.95" customHeight="1" x14ac:dyDescent="0.2"/>
    <row r="662" s="6" customFormat="1" ht="12.95" customHeight="1" x14ac:dyDescent="0.2"/>
    <row r="663" s="6" customFormat="1" ht="12.95" customHeight="1" x14ac:dyDescent="0.2"/>
    <row r="664" s="6" customFormat="1" ht="12.95" customHeight="1" x14ac:dyDescent="0.2"/>
    <row r="665" s="6" customFormat="1" ht="12.95" customHeight="1" x14ac:dyDescent="0.2"/>
    <row r="666" s="6" customFormat="1" ht="12.95" customHeight="1" x14ac:dyDescent="0.2"/>
    <row r="667" s="6" customFormat="1" ht="12.95" customHeight="1" x14ac:dyDescent="0.2"/>
    <row r="668" s="6" customFormat="1" ht="12.95" customHeight="1" x14ac:dyDescent="0.2"/>
    <row r="669" s="6" customFormat="1" ht="12.95" customHeight="1" x14ac:dyDescent="0.2"/>
    <row r="670" s="6" customFormat="1" ht="12.95" customHeight="1" x14ac:dyDescent="0.2"/>
    <row r="671" s="6" customFormat="1" ht="12.95" customHeight="1" x14ac:dyDescent="0.2"/>
    <row r="672" s="6" customFormat="1" ht="12.95" customHeight="1" x14ac:dyDescent="0.2"/>
    <row r="673" s="6" customFormat="1" ht="12.95" customHeight="1" x14ac:dyDescent="0.2"/>
    <row r="674" s="6" customFormat="1" ht="12.95" customHeight="1" x14ac:dyDescent="0.2"/>
    <row r="675" s="6" customFormat="1" ht="12.95" customHeight="1" x14ac:dyDescent="0.2"/>
    <row r="676" s="6" customFormat="1" ht="12.95" customHeight="1" x14ac:dyDescent="0.2"/>
    <row r="677" s="6" customFormat="1" ht="12.95" customHeight="1" x14ac:dyDescent="0.2"/>
    <row r="678" s="6" customFormat="1" ht="12.95" customHeight="1" x14ac:dyDescent="0.2"/>
    <row r="679" s="6" customFormat="1" ht="12.95" customHeight="1" x14ac:dyDescent="0.2"/>
    <row r="680" s="6" customFormat="1" ht="12.95" customHeight="1" x14ac:dyDescent="0.2"/>
    <row r="681" s="6" customFormat="1" ht="12.95" customHeight="1" x14ac:dyDescent="0.2"/>
    <row r="682" s="6" customFormat="1" ht="12.95" customHeight="1" x14ac:dyDescent="0.2"/>
    <row r="683" s="6" customFormat="1" ht="12.95" customHeight="1" x14ac:dyDescent="0.2"/>
    <row r="684" s="6" customFormat="1" ht="12.95" customHeight="1" x14ac:dyDescent="0.2"/>
    <row r="685" s="6" customFormat="1" ht="12.95" customHeight="1" x14ac:dyDescent="0.2"/>
    <row r="686" s="6" customFormat="1" ht="12.95" customHeight="1" x14ac:dyDescent="0.2"/>
    <row r="687" s="6" customFormat="1" ht="12.95" customHeight="1" x14ac:dyDescent="0.2"/>
    <row r="688" s="6" customFormat="1" ht="12.95" customHeight="1" x14ac:dyDescent="0.2"/>
    <row r="689" s="6" customFormat="1" ht="12.95" customHeight="1" x14ac:dyDescent="0.2"/>
    <row r="690" s="6" customFormat="1" ht="12.95" customHeight="1" x14ac:dyDescent="0.2"/>
    <row r="691" s="6" customFormat="1" ht="12.95" customHeight="1" x14ac:dyDescent="0.2"/>
    <row r="692" s="6" customFormat="1" ht="12.95" customHeight="1" x14ac:dyDescent="0.2"/>
    <row r="693" s="6" customFormat="1" ht="12.95" customHeight="1" x14ac:dyDescent="0.2"/>
    <row r="694" s="6" customFormat="1" ht="12.95" customHeight="1" x14ac:dyDescent="0.2"/>
    <row r="695" s="6" customFormat="1" ht="12.95" customHeight="1" x14ac:dyDescent="0.2"/>
    <row r="696" s="6" customFormat="1" ht="12.95" customHeight="1" x14ac:dyDescent="0.2"/>
    <row r="697" s="6" customFormat="1" ht="12.95" customHeight="1" x14ac:dyDescent="0.2"/>
    <row r="698" s="6" customFormat="1" ht="12.95" customHeight="1" x14ac:dyDescent="0.2"/>
    <row r="699" s="6" customFormat="1" ht="12.95" customHeight="1" x14ac:dyDescent="0.2"/>
    <row r="700" s="6" customFormat="1" ht="12.95" customHeight="1" x14ac:dyDescent="0.2"/>
    <row r="701" s="6" customFormat="1" ht="12.95" customHeight="1" x14ac:dyDescent="0.2"/>
    <row r="702" s="6" customFormat="1" ht="12.95" customHeight="1" x14ac:dyDescent="0.2"/>
    <row r="703" s="6" customFormat="1" ht="12.95" customHeight="1" x14ac:dyDescent="0.2"/>
    <row r="704" s="6" customFormat="1" ht="12.95" customHeight="1" x14ac:dyDescent="0.2"/>
    <row r="705" s="6" customFormat="1" ht="12.95" customHeight="1" x14ac:dyDescent="0.2"/>
    <row r="706" s="6" customFormat="1" ht="12.95" customHeight="1" x14ac:dyDescent="0.2"/>
    <row r="707" s="6" customFormat="1" ht="12.95" customHeight="1" x14ac:dyDescent="0.2"/>
    <row r="708" s="6" customFormat="1" ht="12.95" customHeight="1" x14ac:dyDescent="0.2"/>
    <row r="709" s="6" customFormat="1" ht="12.95" customHeight="1" x14ac:dyDescent="0.2"/>
    <row r="710" s="6" customFormat="1" ht="12.95" customHeight="1" x14ac:dyDescent="0.2"/>
    <row r="711" s="6" customFormat="1" ht="12.95" customHeight="1" x14ac:dyDescent="0.2"/>
    <row r="712" s="6" customFormat="1" ht="12.95" customHeight="1" x14ac:dyDescent="0.2"/>
    <row r="713" s="6" customFormat="1" ht="12.95" customHeight="1" x14ac:dyDescent="0.2"/>
    <row r="714" s="6" customFormat="1" ht="12.95" customHeight="1" x14ac:dyDescent="0.2"/>
    <row r="715" s="6" customFormat="1" ht="12.95" customHeight="1" x14ac:dyDescent="0.2"/>
    <row r="716" s="6" customFormat="1" ht="12.95" customHeight="1" x14ac:dyDescent="0.2"/>
    <row r="717" s="6" customFormat="1" ht="12.95" customHeight="1" x14ac:dyDescent="0.2"/>
    <row r="718" s="6" customFormat="1" ht="12.95" customHeight="1" x14ac:dyDescent="0.2"/>
    <row r="719" s="6" customFormat="1" ht="12.95" customHeight="1" x14ac:dyDescent="0.2"/>
    <row r="720" s="6" customFormat="1" ht="12.95" customHeight="1" x14ac:dyDescent="0.2"/>
    <row r="721" s="6" customFormat="1" ht="12.95" customHeight="1" x14ac:dyDescent="0.2"/>
    <row r="722" s="6" customFormat="1" ht="12.95" customHeight="1" x14ac:dyDescent="0.2"/>
    <row r="723" s="6" customFormat="1" ht="12.95" customHeight="1" x14ac:dyDescent="0.2"/>
    <row r="724" s="6" customFormat="1" ht="12.95" customHeight="1" x14ac:dyDescent="0.2"/>
    <row r="725" s="6" customFormat="1" ht="12.95" customHeight="1" x14ac:dyDescent="0.2"/>
    <row r="726" s="6" customFormat="1" ht="12.95" customHeight="1" x14ac:dyDescent="0.2"/>
    <row r="727" s="6" customFormat="1" ht="12.95" customHeight="1" x14ac:dyDescent="0.2"/>
    <row r="728" s="6" customFormat="1" ht="12.95" customHeight="1" x14ac:dyDescent="0.2"/>
    <row r="729" s="6" customFormat="1" ht="12.95" customHeight="1" x14ac:dyDescent="0.2"/>
    <row r="730" s="6" customFormat="1" ht="12.95" customHeight="1" x14ac:dyDescent="0.2"/>
    <row r="731" s="6" customFormat="1" ht="12.95" customHeight="1" x14ac:dyDescent="0.2"/>
    <row r="732" s="6" customFormat="1" ht="12.95" customHeight="1" x14ac:dyDescent="0.2"/>
    <row r="733" s="6" customFormat="1" ht="12.95" customHeight="1" x14ac:dyDescent="0.2"/>
    <row r="734" s="6" customFormat="1" ht="12.95" customHeight="1" x14ac:dyDescent="0.2"/>
    <row r="735" s="6" customFormat="1" ht="12.95" customHeight="1" x14ac:dyDescent="0.2"/>
    <row r="736" s="6" customFormat="1" ht="12.95" customHeight="1" x14ac:dyDescent="0.2"/>
    <row r="737" s="6" customFormat="1" ht="12.95" customHeight="1" x14ac:dyDescent="0.2"/>
    <row r="738" s="6" customFormat="1" ht="12.95" customHeight="1" x14ac:dyDescent="0.2"/>
    <row r="739" s="6" customFormat="1" ht="12.95" customHeight="1" x14ac:dyDescent="0.2"/>
    <row r="740" s="6" customFormat="1" ht="12.95" customHeight="1" x14ac:dyDescent="0.2"/>
    <row r="741" s="6" customFormat="1" ht="12.95" customHeight="1" x14ac:dyDescent="0.2"/>
    <row r="742" s="6" customFormat="1" ht="12.95" customHeight="1" x14ac:dyDescent="0.2"/>
    <row r="743" s="6" customFormat="1" ht="12.95" customHeight="1" x14ac:dyDescent="0.2"/>
    <row r="744" s="6" customFormat="1" ht="12.95" customHeight="1" x14ac:dyDescent="0.2"/>
    <row r="745" s="6" customFormat="1" ht="12.95" customHeight="1" x14ac:dyDescent="0.2"/>
    <row r="746" s="6" customFormat="1" ht="12.95" customHeight="1" x14ac:dyDescent="0.2"/>
    <row r="747" s="6" customFormat="1" ht="12.95" customHeight="1" x14ac:dyDescent="0.2"/>
    <row r="748" s="6" customFormat="1" ht="12.95" customHeight="1" x14ac:dyDescent="0.2"/>
    <row r="749" s="6" customFormat="1" ht="12.95" customHeight="1" x14ac:dyDescent="0.2"/>
    <row r="750" s="6" customFormat="1" ht="12.95" customHeight="1" x14ac:dyDescent="0.2"/>
    <row r="751" s="6" customFormat="1" ht="12.95" customHeight="1" x14ac:dyDescent="0.2"/>
    <row r="752" s="6" customFormat="1" ht="12.95" customHeight="1" x14ac:dyDescent="0.2"/>
    <row r="753" s="6" customFormat="1" ht="12.95" customHeight="1" x14ac:dyDescent="0.2"/>
    <row r="754" s="6" customFormat="1" ht="12.95" customHeight="1" x14ac:dyDescent="0.2"/>
    <row r="755" s="6" customFormat="1" ht="12.95" customHeight="1" x14ac:dyDescent="0.2"/>
    <row r="756" s="6" customFormat="1" ht="12.95" customHeight="1" x14ac:dyDescent="0.2"/>
    <row r="757" s="6" customFormat="1" ht="12.95" customHeight="1" x14ac:dyDescent="0.2"/>
    <row r="758" s="6" customFormat="1" ht="12.95" customHeight="1" x14ac:dyDescent="0.2"/>
    <row r="759" s="6" customFormat="1" ht="12.95" customHeight="1" x14ac:dyDescent="0.2"/>
    <row r="760" s="6" customFormat="1" ht="12.95" customHeight="1" x14ac:dyDescent="0.2"/>
    <row r="761" s="6" customFormat="1" ht="12.95" customHeight="1" x14ac:dyDescent="0.2"/>
    <row r="762" s="6" customFormat="1" ht="12.95" customHeight="1" x14ac:dyDescent="0.2"/>
    <row r="763" s="6" customFormat="1" ht="12.95" customHeight="1" x14ac:dyDescent="0.2"/>
    <row r="764" s="6" customFormat="1" ht="12.95" customHeight="1" x14ac:dyDescent="0.2"/>
    <row r="765" s="6" customFormat="1" ht="12.95" customHeight="1" x14ac:dyDescent="0.2"/>
    <row r="766" s="6" customFormat="1" ht="12.95" customHeight="1" x14ac:dyDescent="0.2"/>
    <row r="767" s="6" customFormat="1" ht="12.95" customHeight="1" x14ac:dyDescent="0.2"/>
    <row r="768" s="6" customFormat="1" ht="12.95" customHeight="1" x14ac:dyDescent="0.2"/>
    <row r="769" s="6" customFormat="1" ht="12.95" customHeight="1" x14ac:dyDescent="0.2"/>
    <row r="770" s="6" customFormat="1" ht="12.95" customHeight="1" x14ac:dyDescent="0.2"/>
    <row r="771" s="6" customFormat="1" ht="12.95" customHeight="1" x14ac:dyDescent="0.2"/>
    <row r="772" s="6" customFormat="1" ht="12.95" customHeight="1" x14ac:dyDescent="0.2"/>
    <row r="773" s="6" customFormat="1" ht="12.95" customHeight="1" x14ac:dyDescent="0.2"/>
    <row r="774" s="6" customFormat="1" ht="12.95" customHeight="1" x14ac:dyDescent="0.2"/>
    <row r="775" s="6" customFormat="1" ht="12.95" customHeight="1" x14ac:dyDescent="0.2"/>
    <row r="776" s="6" customFormat="1" ht="12.95" customHeight="1" x14ac:dyDescent="0.2"/>
    <row r="777" s="6" customFormat="1" ht="12.95" customHeight="1" x14ac:dyDescent="0.2"/>
    <row r="778" s="6" customFormat="1" ht="12.95" customHeight="1" x14ac:dyDescent="0.2"/>
    <row r="779" s="6" customFormat="1" ht="12.95" customHeight="1" x14ac:dyDescent="0.2"/>
    <row r="780" s="6" customFormat="1" ht="12.95" customHeight="1" x14ac:dyDescent="0.2"/>
    <row r="781" s="6" customFormat="1" ht="12.95" customHeight="1" x14ac:dyDescent="0.2"/>
    <row r="782" s="6" customFormat="1" ht="12.95" customHeight="1" x14ac:dyDescent="0.2"/>
    <row r="783" s="6" customFormat="1" ht="12.95" customHeight="1" x14ac:dyDescent="0.2"/>
    <row r="784" s="6" customFormat="1" ht="12.95" customHeight="1" x14ac:dyDescent="0.2"/>
    <row r="785" s="6" customFormat="1" ht="12.95" customHeight="1" x14ac:dyDescent="0.2"/>
    <row r="786" s="6" customFormat="1" ht="12.95" customHeight="1" x14ac:dyDescent="0.2"/>
    <row r="787" s="6" customFormat="1" ht="12.95" customHeight="1" x14ac:dyDescent="0.2"/>
    <row r="788" s="6" customFormat="1" ht="12.95" customHeight="1" x14ac:dyDescent="0.2"/>
    <row r="789" s="6" customFormat="1" ht="12.95" customHeight="1" x14ac:dyDescent="0.2"/>
    <row r="790" s="6" customFormat="1" ht="12.95" customHeight="1" x14ac:dyDescent="0.2"/>
    <row r="791" s="6" customFormat="1" ht="12.95" customHeight="1" x14ac:dyDescent="0.2"/>
    <row r="792" s="6" customFormat="1" ht="12.95" customHeight="1" x14ac:dyDescent="0.2"/>
    <row r="793" s="6" customFormat="1" ht="12.95" customHeight="1" x14ac:dyDescent="0.2"/>
    <row r="794" s="6" customFormat="1" ht="12.95" customHeight="1" x14ac:dyDescent="0.2"/>
    <row r="795" s="6" customFormat="1" ht="12.95" customHeight="1" x14ac:dyDescent="0.2"/>
    <row r="796" s="6" customFormat="1" ht="12.95" customHeight="1" x14ac:dyDescent="0.2"/>
    <row r="797" s="6" customFormat="1" ht="12.95" customHeight="1" x14ac:dyDescent="0.2"/>
    <row r="798" s="6" customFormat="1" ht="12.95" customHeight="1" x14ac:dyDescent="0.2"/>
    <row r="799" s="6" customFormat="1" ht="12.95" customHeight="1" x14ac:dyDescent="0.2"/>
    <row r="800" s="6" customFormat="1" ht="12.95" customHeight="1" x14ac:dyDescent="0.2"/>
    <row r="801" s="6" customFormat="1" ht="12.95" customHeight="1" x14ac:dyDescent="0.2"/>
    <row r="802" s="6" customFormat="1" ht="12.95" customHeight="1" x14ac:dyDescent="0.2"/>
    <row r="803" s="6" customFormat="1" ht="12.95" customHeight="1" x14ac:dyDescent="0.2"/>
    <row r="804" s="6" customFormat="1" ht="12.95" customHeight="1" x14ac:dyDescent="0.2"/>
    <row r="805" s="6" customFormat="1" ht="12.95" customHeight="1" x14ac:dyDescent="0.2"/>
    <row r="806" s="6" customFormat="1" ht="12.95" customHeight="1" x14ac:dyDescent="0.2"/>
    <row r="807" s="6" customFormat="1" ht="12.95" customHeight="1" x14ac:dyDescent="0.2"/>
    <row r="808" s="6" customFormat="1" ht="12.95" customHeight="1" x14ac:dyDescent="0.2"/>
    <row r="809" s="6" customFormat="1" ht="12.95" customHeight="1" x14ac:dyDescent="0.2"/>
    <row r="810" s="6" customFormat="1" ht="12.95" customHeight="1" x14ac:dyDescent="0.2"/>
    <row r="811" s="6" customFormat="1" ht="12.95" customHeight="1" x14ac:dyDescent="0.2"/>
    <row r="812" s="6" customFormat="1" ht="12.95" customHeight="1" x14ac:dyDescent="0.2"/>
    <row r="813" s="6" customFormat="1" ht="12.95" customHeight="1" x14ac:dyDescent="0.2"/>
    <row r="814" s="6" customFormat="1" ht="12.95" customHeight="1" x14ac:dyDescent="0.2"/>
    <row r="815" s="6" customFormat="1" ht="12.95" customHeight="1" x14ac:dyDescent="0.2"/>
    <row r="816" s="6" customFormat="1" ht="12.95" customHeight="1" x14ac:dyDescent="0.2"/>
    <row r="817" s="6" customFormat="1" ht="12.95" customHeight="1" x14ac:dyDescent="0.2"/>
    <row r="818" s="6" customFormat="1" ht="12.95" customHeight="1" x14ac:dyDescent="0.2"/>
    <row r="819" s="6" customFormat="1" ht="12.95" customHeight="1" x14ac:dyDescent="0.2"/>
    <row r="820" s="6" customFormat="1" ht="12.95" customHeight="1" x14ac:dyDescent="0.2"/>
    <row r="821" s="6" customFormat="1" ht="12.95" customHeight="1" x14ac:dyDescent="0.2"/>
    <row r="822" s="6" customFormat="1" ht="12.95" customHeight="1" x14ac:dyDescent="0.2"/>
    <row r="823" s="6" customFormat="1" ht="12.95" customHeight="1" x14ac:dyDescent="0.2"/>
    <row r="824" s="6" customFormat="1" ht="12.95" customHeight="1" x14ac:dyDescent="0.2"/>
    <row r="825" s="6" customFormat="1" ht="12.95" customHeight="1" x14ac:dyDescent="0.2"/>
    <row r="826" s="6" customFormat="1" ht="12.95" customHeight="1" x14ac:dyDescent="0.2"/>
    <row r="827" s="6" customFormat="1" ht="12.95" customHeight="1" x14ac:dyDescent="0.2"/>
    <row r="828" s="6" customFormat="1" ht="12.95" customHeight="1" x14ac:dyDescent="0.2"/>
    <row r="829" s="6" customFormat="1" ht="12.95" customHeight="1" x14ac:dyDescent="0.2"/>
    <row r="830" s="6" customFormat="1" ht="12.95" customHeight="1" x14ac:dyDescent="0.2"/>
    <row r="831" s="6" customFormat="1" ht="12.95" customHeight="1" x14ac:dyDescent="0.2"/>
    <row r="832" s="6" customFormat="1" ht="12.95" customHeight="1" x14ac:dyDescent="0.2"/>
    <row r="833" s="6" customFormat="1" ht="12.95" customHeight="1" x14ac:dyDescent="0.2"/>
    <row r="834" s="6" customFormat="1" ht="12.95" customHeight="1" x14ac:dyDescent="0.2"/>
    <row r="835" s="6" customFormat="1" ht="12.95" customHeight="1" x14ac:dyDescent="0.2"/>
    <row r="836" s="6" customFormat="1" ht="12.95" customHeight="1" x14ac:dyDescent="0.2"/>
    <row r="837" s="6" customFormat="1" ht="12.95" customHeight="1" x14ac:dyDescent="0.2"/>
    <row r="838" s="6" customFormat="1" ht="12.95" customHeight="1" x14ac:dyDescent="0.2"/>
    <row r="839" s="6" customFormat="1" ht="12.95" customHeight="1" x14ac:dyDescent="0.2"/>
    <row r="840" s="6" customFormat="1" ht="12.95" customHeight="1" x14ac:dyDescent="0.2"/>
    <row r="841" s="6" customFormat="1" ht="12.95" customHeight="1" x14ac:dyDescent="0.2"/>
    <row r="842" s="6" customFormat="1" ht="12.95" customHeight="1" x14ac:dyDescent="0.2"/>
    <row r="843" s="6" customFormat="1" ht="12.95" customHeight="1" x14ac:dyDescent="0.2"/>
    <row r="844" s="6" customFormat="1" ht="12.95" customHeight="1" x14ac:dyDescent="0.2"/>
    <row r="845" s="6" customFormat="1" ht="12.95" customHeight="1" x14ac:dyDescent="0.2"/>
    <row r="846" s="6" customFormat="1" ht="12.95" customHeight="1" x14ac:dyDescent="0.2"/>
    <row r="847" s="6" customFormat="1" ht="12.95" customHeight="1" x14ac:dyDescent="0.2"/>
    <row r="848" s="6" customFormat="1" ht="12.95" customHeight="1" x14ac:dyDescent="0.2"/>
    <row r="849" s="6" customFormat="1" ht="12.95" customHeight="1" x14ac:dyDescent="0.2"/>
    <row r="850" s="6" customFormat="1" ht="12.95" customHeight="1" x14ac:dyDescent="0.2"/>
    <row r="851" s="6" customFormat="1" ht="12.95" customHeight="1" x14ac:dyDescent="0.2"/>
    <row r="852" s="6" customFormat="1" ht="12.95" customHeight="1" x14ac:dyDescent="0.2"/>
    <row r="853" s="6" customFormat="1" ht="12.95" customHeight="1" x14ac:dyDescent="0.2"/>
    <row r="854" s="6" customFormat="1" ht="12.95" customHeight="1" x14ac:dyDescent="0.2"/>
    <row r="855" s="6" customFormat="1" ht="12.95" customHeight="1" x14ac:dyDescent="0.2"/>
    <row r="856" s="6" customFormat="1" ht="12.95" customHeight="1" x14ac:dyDescent="0.2"/>
    <row r="857" s="6" customFormat="1" ht="12.95" customHeight="1" x14ac:dyDescent="0.2"/>
    <row r="858" s="6" customFormat="1" ht="12.95" customHeight="1" x14ac:dyDescent="0.2"/>
    <row r="859" s="6" customFormat="1" ht="12.95" customHeight="1" x14ac:dyDescent="0.2"/>
    <row r="860" s="6" customFormat="1" ht="12.95" customHeight="1" x14ac:dyDescent="0.2"/>
    <row r="861" s="6" customFormat="1" ht="12.95" customHeight="1" x14ac:dyDescent="0.2"/>
    <row r="862" s="6" customFormat="1" ht="12.95" customHeight="1" x14ac:dyDescent="0.2"/>
    <row r="863" s="6" customFormat="1" ht="12.95" customHeight="1" x14ac:dyDescent="0.2"/>
    <row r="864" s="6" customFormat="1" ht="12.95" customHeight="1" x14ac:dyDescent="0.2"/>
    <row r="865" s="6" customFormat="1" ht="12.95" customHeight="1" x14ac:dyDescent="0.2"/>
    <row r="866" s="6" customFormat="1" ht="12.95" customHeight="1" x14ac:dyDescent="0.2"/>
    <row r="867" s="6" customFormat="1" ht="12.95" customHeight="1" x14ac:dyDescent="0.2"/>
    <row r="868" s="6" customFormat="1" ht="12.95" customHeight="1" x14ac:dyDescent="0.2"/>
    <row r="869" s="6" customFormat="1" ht="12.95" customHeight="1" x14ac:dyDescent="0.2"/>
    <row r="870" s="6" customFormat="1" ht="12.95" customHeight="1" x14ac:dyDescent="0.2"/>
    <row r="871" s="6" customFormat="1" ht="12.95" customHeight="1" x14ac:dyDescent="0.2"/>
    <row r="872" s="6" customFormat="1" ht="12.95" customHeight="1" x14ac:dyDescent="0.2"/>
    <row r="873" s="6" customFormat="1" ht="12.95" customHeight="1" x14ac:dyDescent="0.2"/>
    <row r="874" s="6" customFormat="1" ht="12.95" customHeight="1" x14ac:dyDescent="0.2"/>
    <row r="875" s="6" customFormat="1" ht="12.95" customHeight="1" x14ac:dyDescent="0.2"/>
    <row r="876" s="6" customFormat="1" ht="12.95" customHeight="1" x14ac:dyDescent="0.2"/>
    <row r="877" s="6" customFormat="1" ht="12.95" customHeight="1" x14ac:dyDescent="0.2"/>
    <row r="878" s="6" customFormat="1" ht="12.95" customHeight="1" x14ac:dyDescent="0.2"/>
    <row r="879" s="6" customFormat="1" ht="12.95" customHeight="1" x14ac:dyDescent="0.2"/>
    <row r="880" s="6" customFormat="1" ht="12.95" customHeight="1" x14ac:dyDescent="0.2"/>
    <row r="881" s="6" customFormat="1" ht="12.95" customHeight="1" x14ac:dyDescent="0.2"/>
    <row r="882" s="6" customFormat="1" ht="12.95" customHeight="1" x14ac:dyDescent="0.2"/>
    <row r="883" s="6" customFormat="1" ht="12.95" customHeight="1" x14ac:dyDescent="0.2"/>
    <row r="884" s="6" customFormat="1" ht="12.95" customHeight="1" x14ac:dyDescent="0.2"/>
    <row r="885" s="6" customFormat="1" ht="12.95" customHeight="1" x14ac:dyDescent="0.2"/>
    <row r="886" s="6" customFormat="1" ht="12.95" customHeight="1" x14ac:dyDescent="0.2"/>
    <row r="887" s="6" customFormat="1" ht="12.95" customHeight="1" x14ac:dyDescent="0.2"/>
    <row r="888" s="6" customFormat="1" ht="12.95" customHeight="1" x14ac:dyDescent="0.2"/>
    <row r="889" s="6" customFormat="1" ht="12.95" customHeight="1" x14ac:dyDescent="0.2"/>
    <row r="890" s="6" customFormat="1" ht="12.95" customHeight="1" x14ac:dyDescent="0.2"/>
    <row r="891" s="6" customFormat="1" ht="12.95" customHeight="1" x14ac:dyDescent="0.2"/>
    <row r="892" s="6" customFormat="1" ht="12.95" customHeight="1" x14ac:dyDescent="0.2"/>
    <row r="893" s="6" customFormat="1" ht="12.95" customHeight="1" x14ac:dyDescent="0.2"/>
    <row r="894" s="6" customFormat="1" ht="12.95" customHeight="1" x14ac:dyDescent="0.2"/>
    <row r="895" s="6" customFormat="1" ht="12.95" customHeight="1" x14ac:dyDescent="0.2"/>
    <row r="896" s="6" customFormat="1" ht="12.95" customHeight="1" x14ac:dyDescent="0.2"/>
    <row r="897" s="6" customFormat="1" ht="12.95" customHeight="1" x14ac:dyDescent="0.2"/>
    <row r="898" s="6" customFormat="1" ht="12.95" customHeight="1" x14ac:dyDescent="0.2"/>
    <row r="899" s="6" customFormat="1" ht="12.95" customHeight="1" x14ac:dyDescent="0.2"/>
    <row r="900" s="6" customFormat="1" ht="12.95" customHeight="1" x14ac:dyDescent="0.2"/>
    <row r="901" s="6" customFormat="1" ht="12.95" customHeight="1" x14ac:dyDescent="0.2"/>
    <row r="902" s="6" customFormat="1" ht="12.95" customHeight="1" x14ac:dyDescent="0.2"/>
    <row r="903" s="6" customFormat="1" ht="12.95" customHeight="1" x14ac:dyDescent="0.2"/>
    <row r="904" s="6" customFormat="1" ht="12.95" customHeight="1" x14ac:dyDescent="0.2"/>
    <row r="905" s="6" customFormat="1" ht="12.95" customHeight="1" x14ac:dyDescent="0.2"/>
    <row r="906" s="6" customFormat="1" ht="12.95" customHeight="1" x14ac:dyDescent="0.2"/>
    <row r="907" s="6" customFormat="1" ht="12.95" customHeight="1" x14ac:dyDescent="0.2"/>
    <row r="908" s="6" customFormat="1" ht="12.95" customHeight="1" x14ac:dyDescent="0.2"/>
    <row r="909" s="6" customFormat="1" ht="12.95" customHeight="1" x14ac:dyDescent="0.2"/>
    <row r="910" s="6" customFormat="1" ht="12.95" customHeight="1" x14ac:dyDescent="0.2"/>
    <row r="911" s="6" customFormat="1" ht="12.95" customHeight="1" x14ac:dyDescent="0.2"/>
    <row r="912" s="6" customFormat="1" ht="12.95" customHeight="1" x14ac:dyDescent="0.2"/>
    <row r="913" s="6" customFormat="1" ht="12.95" customHeight="1" x14ac:dyDescent="0.2"/>
    <row r="914" s="6" customFormat="1" ht="12.95" customHeight="1" x14ac:dyDescent="0.2"/>
    <row r="915" s="6" customFormat="1" ht="12.95" customHeight="1" x14ac:dyDescent="0.2"/>
    <row r="916" s="6" customFormat="1" ht="12.95" customHeight="1" x14ac:dyDescent="0.2"/>
    <row r="917" s="6" customFormat="1" ht="12.95" customHeight="1" x14ac:dyDescent="0.2"/>
    <row r="918" s="6" customFormat="1" ht="12.95" customHeight="1" x14ac:dyDescent="0.2"/>
    <row r="919" s="6" customFormat="1" ht="12.95" customHeight="1" x14ac:dyDescent="0.2"/>
    <row r="920" s="6" customFormat="1" ht="12.95" customHeight="1" x14ac:dyDescent="0.2"/>
    <row r="921" s="6" customFormat="1" ht="12.95" customHeight="1" x14ac:dyDescent="0.2"/>
    <row r="922" s="6" customFormat="1" ht="12.95" customHeight="1" x14ac:dyDescent="0.2"/>
    <row r="923" s="6" customFormat="1" ht="12.95" customHeight="1" x14ac:dyDescent="0.2"/>
    <row r="924" s="6" customFormat="1" ht="12.95" customHeight="1" x14ac:dyDescent="0.2"/>
    <row r="925" s="6" customFormat="1" ht="12.95" customHeight="1" x14ac:dyDescent="0.2"/>
    <row r="926" s="6" customFormat="1" ht="12.95" customHeight="1" x14ac:dyDescent="0.2"/>
    <row r="927" s="6" customFormat="1" ht="12.95" customHeight="1" x14ac:dyDescent="0.2"/>
    <row r="928" s="6" customFormat="1" ht="12.95" customHeight="1" x14ac:dyDescent="0.2"/>
    <row r="929" s="6" customFormat="1" ht="12.95" customHeight="1" x14ac:dyDescent="0.2"/>
    <row r="930" s="6" customFormat="1" ht="12.95" customHeight="1" x14ac:dyDescent="0.2"/>
    <row r="931" s="6" customFormat="1" ht="12.95" customHeight="1" x14ac:dyDescent="0.2"/>
    <row r="932" s="6" customFormat="1" ht="12.95" customHeight="1" x14ac:dyDescent="0.2"/>
    <row r="933" s="6" customFormat="1" ht="12.95" customHeight="1" x14ac:dyDescent="0.2"/>
    <row r="934" s="6" customFormat="1" ht="12.95" customHeight="1" x14ac:dyDescent="0.2"/>
    <row r="935" s="6" customFormat="1" ht="12.95" customHeight="1" x14ac:dyDescent="0.2"/>
    <row r="936" s="6" customFormat="1" ht="12.95" customHeight="1" x14ac:dyDescent="0.2"/>
    <row r="937" s="6" customFormat="1" ht="12.95" customHeight="1" x14ac:dyDescent="0.2"/>
    <row r="938" s="6" customFormat="1" ht="12.95" customHeight="1" x14ac:dyDescent="0.2"/>
    <row r="939" s="6" customFormat="1" ht="12.95" customHeight="1" x14ac:dyDescent="0.2"/>
    <row r="940" s="6" customFormat="1" ht="12.95" customHeight="1" x14ac:dyDescent="0.2"/>
    <row r="941" s="6" customFormat="1" ht="12.95" customHeight="1" x14ac:dyDescent="0.2"/>
    <row r="942" s="6" customFormat="1" ht="12.95" customHeight="1" x14ac:dyDescent="0.2"/>
    <row r="943" s="6" customFormat="1" ht="12.95" customHeight="1" x14ac:dyDescent="0.2"/>
    <row r="944" s="6" customFormat="1" ht="12.95" customHeight="1" x14ac:dyDescent="0.2"/>
    <row r="945" s="6" customFormat="1" ht="12.95" customHeight="1" x14ac:dyDescent="0.2"/>
    <row r="946" s="6" customFormat="1" ht="12.95" customHeight="1" x14ac:dyDescent="0.2"/>
    <row r="947" s="6" customFormat="1" ht="12.95" customHeight="1" x14ac:dyDescent="0.2"/>
    <row r="948" s="6" customFormat="1" ht="12.95" customHeight="1" x14ac:dyDescent="0.2"/>
    <row r="949" s="6" customFormat="1" ht="12.95" customHeight="1" x14ac:dyDescent="0.2"/>
    <row r="950" s="6" customFormat="1" ht="12.95" customHeight="1" x14ac:dyDescent="0.2"/>
    <row r="951" s="6" customFormat="1" ht="12.95" customHeight="1" x14ac:dyDescent="0.2"/>
    <row r="952" s="6" customFormat="1" ht="12.95" customHeight="1" x14ac:dyDescent="0.2"/>
    <row r="953" s="6" customFormat="1" ht="12.95" customHeight="1" x14ac:dyDescent="0.2"/>
    <row r="954" s="6" customFormat="1" ht="12.95" customHeight="1" x14ac:dyDescent="0.2"/>
    <row r="955" s="6" customFormat="1" ht="12.95" customHeight="1" x14ac:dyDescent="0.2"/>
    <row r="956" s="6" customFormat="1" ht="12.95" customHeight="1" x14ac:dyDescent="0.2"/>
    <row r="957" s="6" customFormat="1" ht="12.95" customHeight="1" x14ac:dyDescent="0.2"/>
    <row r="958" s="6" customFormat="1" ht="12.95" customHeight="1" x14ac:dyDescent="0.2"/>
    <row r="959" s="6" customFormat="1" ht="12.95" customHeight="1" x14ac:dyDescent="0.2"/>
    <row r="960" s="6" customFormat="1" ht="12.95" customHeight="1" x14ac:dyDescent="0.2"/>
    <row r="961" s="6" customFormat="1" ht="12.95" customHeight="1" x14ac:dyDescent="0.2"/>
    <row r="962" s="6" customFormat="1" ht="12.95" customHeight="1" x14ac:dyDescent="0.2"/>
    <row r="963" s="6" customFormat="1" ht="12.95" customHeight="1" x14ac:dyDescent="0.2"/>
    <row r="964" s="6" customFormat="1" ht="12.95" customHeight="1" x14ac:dyDescent="0.2"/>
    <row r="965" s="6" customFormat="1" ht="12.95" customHeight="1" x14ac:dyDescent="0.2"/>
    <row r="966" s="6" customFormat="1" ht="12.95" customHeight="1" x14ac:dyDescent="0.2"/>
    <row r="967" s="6" customFormat="1" ht="12.95" customHeight="1" x14ac:dyDescent="0.2"/>
    <row r="968" s="6" customFormat="1" ht="12.95" customHeight="1" x14ac:dyDescent="0.2"/>
    <row r="969" s="6" customFormat="1" ht="12.95" customHeight="1" x14ac:dyDescent="0.2"/>
    <row r="970" s="6" customFormat="1" ht="12.95" customHeight="1" x14ac:dyDescent="0.2"/>
    <row r="971" s="6" customFormat="1" ht="12.95" customHeight="1" x14ac:dyDescent="0.2"/>
    <row r="972" s="6" customFormat="1" ht="12.95" customHeight="1" x14ac:dyDescent="0.2"/>
    <row r="973" s="6" customFormat="1" ht="12.95" customHeight="1" x14ac:dyDescent="0.2"/>
    <row r="974" s="6" customFormat="1" ht="12.95" customHeight="1" x14ac:dyDescent="0.2"/>
    <row r="975" s="6" customFormat="1" ht="12.95" customHeight="1" x14ac:dyDescent="0.2"/>
    <row r="976" s="6" customFormat="1" ht="12.95" customHeight="1" x14ac:dyDescent="0.2"/>
    <row r="977" s="6" customFormat="1" ht="12.95" customHeight="1" x14ac:dyDescent="0.2"/>
    <row r="978" s="6" customFormat="1" ht="12.95" customHeight="1" x14ac:dyDescent="0.2"/>
    <row r="979" s="6" customFormat="1" ht="12.95" customHeight="1" x14ac:dyDescent="0.2"/>
    <row r="980" s="6" customFormat="1" ht="12.95" customHeight="1" x14ac:dyDescent="0.2"/>
    <row r="981" s="6" customFormat="1" ht="12.95" customHeight="1" x14ac:dyDescent="0.2"/>
    <row r="982" s="6" customFormat="1" ht="12.95" customHeight="1" x14ac:dyDescent="0.2"/>
    <row r="983" s="6" customFormat="1" ht="12.95" customHeight="1" x14ac:dyDescent="0.2"/>
    <row r="984" s="6" customFormat="1" ht="12.95" customHeight="1" x14ac:dyDescent="0.2"/>
    <row r="985" s="6" customFormat="1" ht="12.95" customHeight="1" x14ac:dyDescent="0.2"/>
    <row r="986" s="6" customFormat="1" ht="12.95" customHeight="1" x14ac:dyDescent="0.2"/>
    <row r="987" s="6" customFormat="1" ht="12.95" customHeight="1" x14ac:dyDescent="0.2"/>
    <row r="988" s="6" customFormat="1" ht="12.95" customHeight="1" x14ac:dyDescent="0.2"/>
    <row r="989" s="6" customFormat="1" ht="12.95" customHeight="1" x14ac:dyDescent="0.2"/>
    <row r="990" s="6" customFormat="1" ht="12.95" customHeight="1" x14ac:dyDescent="0.2"/>
    <row r="991" s="6" customFormat="1" ht="12.95" customHeight="1" x14ac:dyDescent="0.2"/>
    <row r="992" s="6" customFormat="1" ht="12.95" customHeight="1" x14ac:dyDescent="0.2"/>
    <row r="993" s="6" customFormat="1" ht="12.95" customHeight="1" x14ac:dyDescent="0.2"/>
    <row r="994" s="6" customFormat="1" ht="12.95" customHeight="1" x14ac:dyDescent="0.2"/>
    <row r="995" s="6" customFormat="1" ht="12.95" customHeight="1" x14ac:dyDescent="0.2"/>
    <row r="996" s="6" customFormat="1" ht="12.95" customHeight="1" x14ac:dyDescent="0.2"/>
    <row r="997" s="6" customFormat="1" ht="12.95" customHeight="1" x14ac:dyDescent="0.2"/>
    <row r="998" s="6" customFormat="1" ht="12.95" customHeight="1" x14ac:dyDescent="0.2"/>
    <row r="999" s="6" customFormat="1" ht="12.95" customHeight="1" x14ac:dyDescent="0.2"/>
    <row r="1000" s="6" customFormat="1" ht="12.95" customHeight="1" x14ac:dyDescent="0.2"/>
    <row r="1001" s="6" customFormat="1" ht="12.95" customHeight="1" x14ac:dyDescent="0.2"/>
    <row r="1002" s="6" customFormat="1" ht="12.95" customHeight="1" x14ac:dyDescent="0.2"/>
    <row r="1003" s="6" customFormat="1" ht="12.95" customHeight="1" x14ac:dyDescent="0.2"/>
    <row r="1004" s="6" customFormat="1" ht="12.95" customHeight="1" x14ac:dyDescent="0.2"/>
    <row r="1005" s="6" customFormat="1" ht="12.95" customHeight="1" x14ac:dyDescent="0.2"/>
    <row r="1006" s="6" customFormat="1" ht="12.95" customHeight="1" x14ac:dyDescent="0.2"/>
    <row r="1007" s="6" customFormat="1" ht="12.95" customHeight="1" x14ac:dyDescent="0.2"/>
    <row r="1008" s="6" customFormat="1" ht="12.95" customHeight="1" x14ac:dyDescent="0.2"/>
    <row r="1009" s="6" customFormat="1" ht="12.95" customHeight="1" x14ac:dyDescent="0.2"/>
    <row r="1010" s="6" customFormat="1" ht="12.95" customHeight="1" x14ac:dyDescent="0.2"/>
    <row r="1011" s="6" customFormat="1" ht="12.95" customHeight="1" x14ac:dyDescent="0.2"/>
    <row r="1012" s="6" customFormat="1" ht="12.95" customHeight="1" x14ac:dyDescent="0.2"/>
    <row r="1013" s="6" customFormat="1" ht="12.95" customHeight="1" x14ac:dyDescent="0.2"/>
    <row r="1014" s="6" customFormat="1" ht="12.95" customHeight="1" x14ac:dyDescent="0.2"/>
    <row r="1015" s="6" customFormat="1" ht="12.95" customHeight="1" x14ac:dyDescent="0.2"/>
    <row r="1016" s="6" customFormat="1" ht="12.95" customHeight="1" x14ac:dyDescent="0.2"/>
    <row r="1017" s="6" customFormat="1" ht="12.95" customHeight="1" x14ac:dyDescent="0.2"/>
    <row r="1018" s="6" customFormat="1" ht="12.95" customHeight="1" x14ac:dyDescent="0.2"/>
    <row r="1019" s="6" customFormat="1" ht="12.95" customHeight="1" x14ac:dyDescent="0.2"/>
    <row r="1020" s="6" customFormat="1" ht="12.95" customHeight="1" x14ac:dyDescent="0.2"/>
    <row r="1021" s="6" customFormat="1" ht="12.95" customHeight="1" x14ac:dyDescent="0.2"/>
    <row r="1022" s="6" customFormat="1" ht="12.95" customHeight="1" x14ac:dyDescent="0.2"/>
    <row r="1023" s="6" customFormat="1" ht="12.95" customHeight="1" x14ac:dyDescent="0.2"/>
    <row r="1024" s="6" customFormat="1" ht="12.95" customHeight="1" x14ac:dyDescent="0.2"/>
    <row r="1025" s="6" customFormat="1" ht="12.95" customHeight="1" x14ac:dyDescent="0.2"/>
    <row r="1026" s="6" customFormat="1" ht="12.95" customHeight="1" x14ac:dyDescent="0.2"/>
    <row r="1027" s="6" customFormat="1" ht="12.95" customHeight="1" x14ac:dyDescent="0.2"/>
    <row r="1028" s="6" customFormat="1" ht="12.95" customHeight="1" x14ac:dyDescent="0.2"/>
    <row r="1029" s="6" customFormat="1" ht="12.95" customHeight="1" x14ac:dyDescent="0.2"/>
    <row r="1030" s="6" customFormat="1" ht="12.95" customHeight="1" x14ac:dyDescent="0.2"/>
    <row r="1031" s="6" customFormat="1" ht="12.95" customHeight="1" x14ac:dyDescent="0.2"/>
    <row r="1032" s="6" customFormat="1" ht="12.95" customHeight="1" x14ac:dyDescent="0.2"/>
    <row r="1033" s="6" customFormat="1" ht="12.95" customHeight="1" x14ac:dyDescent="0.2"/>
    <row r="1034" s="6" customFormat="1" ht="12.95" customHeight="1" x14ac:dyDescent="0.2"/>
    <row r="1035" s="6" customFormat="1" ht="12.95" customHeight="1" x14ac:dyDescent="0.2"/>
    <row r="1036" s="6" customFormat="1" ht="12.95" customHeight="1" x14ac:dyDescent="0.2"/>
    <row r="1037" s="6" customFormat="1" ht="12.95" customHeight="1" x14ac:dyDescent="0.2"/>
    <row r="1038" s="6" customFormat="1" ht="12.95" customHeight="1" x14ac:dyDescent="0.2"/>
    <row r="1039" s="6" customFormat="1" ht="12.95" customHeight="1" x14ac:dyDescent="0.2"/>
    <row r="1040" s="6" customFormat="1" ht="12.95" customHeight="1" x14ac:dyDescent="0.2"/>
    <row r="1041" s="6" customFormat="1" ht="12.95" customHeight="1" x14ac:dyDescent="0.2"/>
    <row r="1042" s="6" customFormat="1" ht="12.95" customHeight="1" x14ac:dyDescent="0.2"/>
    <row r="1043" s="6" customFormat="1" ht="12.95" customHeight="1" x14ac:dyDescent="0.2"/>
    <row r="1044" s="6" customFormat="1" ht="12.95" customHeight="1" x14ac:dyDescent="0.2"/>
    <row r="1045" s="6" customFormat="1" ht="12.95" customHeight="1" x14ac:dyDescent="0.2"/>
    <row r="1046" s="6" customFormat="1" ht="12.95" customHeight="1" x14ac:dyDescent="0.2"/>
    <row r="1047" s="6" customFormat="1" ht="12.95" customHeight="1" x14ac:dyDescent="0.2"/>
    <row r="1048" s="6" customFormat="1" ht="12.95" customHeight="1" x14ac:dyDescent="0.2"/>
    <row r="1049" s="6" customFormat="1" ht="12.95" customHeight="1" x14ac:dyDescent="0.2"/>
    <row r="1050" s="6" customFormat="1" ht="12.95" customHeight="1" x14ac:dyDescent="0.2"/>
    <row r="1051" s="6" customFormat="1" ht="12.95" customHeight="1" x14ac:dyDescent="0.2"/>
    <row r="1052" s="6" customFormat="1" ht="12.95" customHeight="1" x14ac:dyDescent="0.2"/>
    <row r="1053" s="6" customFormat="1" ht="12.95" customHeight="1" x14ac:dyDescent="0.2"/>
    <row r="1054" s="6" customFormat="1" ht="12.95" customHeight="1" x14ac:dyDescent="0.2"/>
    <row r="1055" s="6" customFormat="1" ht="12.95" customHeight="1" x14ac:dyDescent="0.2"/>
    <row r="1056" s="6" customFormat="1" ht="12.95" customHeight="1" x14ac:dyDescent="0.2"/>
    <row r="1057" s="6" customFormat="1" ht="12.95" customHeight="1" x14ac:dyDescent="0.2"/>
    <row r="1058" s="6" customFormat="1" ht="12.95" customHeight="1" x14ac:dyDescent="0.2"/>
    <row r="1059" s="6" customFormat="1" ht="12.95" customHeight="1" x14ac:dyDescent="0.2"/>
    <row r="1060" s="6" customFormat="1" ht="12.95" customHeight="1" x14ac:dyDescent="0.2"/>
    <row r="1061" s="6" customFormat="1" ht="12.95" customHeight="1" x14ac:dyDescent="0.2"/>
    <row r="1062" s="6" customFormat="1" ht="12.95" customHeight="1" x14ac:dyDescent="0.2"/>
    <row r="1063" s="6" customFormat="1" ht="12.95" customHeight="1" x14ac:dyDescent="0.2"/>
    <row r="1064" s="6" customFormat="1" ht="12.95" customHeight="1" x14ac:dyDescent="0.2"/>
    <row r="1065" s="6" customFormat="1" ht="12.95" customHeight="1" x14ac:dyDescent="0.2"/>
    <row r="1066" s="6" customFormat="1" ht="12.95" customHeight="1" x14ac:dyDescent="0.2"/>
    <row r="1067" s="6" customFormat="1" ht="12.95" customHeight="1" x14ac:dyDescent="0.2"/>
    <row r="1068" s="6" customFormat="1" ht="12.95" customHeight="1" x14ac:dyDescent="0.2"/>
    <row r="1069" s="6" customFormat="1" ht="12.95" customHeight="1" x14ac:dyDescent="0.2"/>
    <row r="1070" s="6" customFormat="1" ht="12.95" customHeight="1" x14ac:dyDescent="0.2"/>
    <row r="1071" s="6" customFormat="1" ht="12.95" customHeight="1" x14ac:dyDescent="0.2"/>
    <row r="1072" s="6" customFormat="1" ht="12.95" customHeight="1" x14ac:dyDescent="0.2"/>
    <row r="1073" s="6" customFormat="1" ht="12.95" customHeight="1" x14ac:dyDescent="0.2"/>
    <row r="1074" s="6" customFormat="1" ht="12.95" customHeight="1" x14ac:dyDescent="0.2"/>
    <row r="1075" s="6" customFormat="1" ht="12.95" customHeight="1" x14ac:dyDescent="0.2"/>
    <row r="1076" s="6" customFormat="1" ht="12.95" customHeight="1" x14ac:dyDescent="0.2"/>
    <row r="1077" s="6" customFormat="1" ht="12.95" customHeight="1" x14ac:dyDescent="0.2"/>
    <row r="1078" s="6" customFormat="1" ht="12.95" customHeight="1" x14ac:dyDescent="0.2"/>
    <row r="1079" s="6" customFormat="1" ht="12.95" customHeight="1" x14ac:dyDescent="0.2"/>
    <row r="1080" s="6" customFormat="1" ht="12.95" customHeight="1" x14ac:dyDescent="0.2"/>
    <row r="1081" s="6" customFormat="1" ht="12.95" customHeight="1" x14ac:dyDescent="0.2"/>
    <row r="1082" s="6" customFormat="1" ht="12.95" customHeight="1" x14ac:dyDescent="0.2"/>
    <row r="1083" s="6" customFormat="1" ht="12.95" customHeight="1" x14ac:dyDescent="0.2"/>
    <row r="1084" s="6" customFormat="1" ht="12.95" customHeight="1" x14ac:dyDescent="0.2"/>
    <row r="1085" s="6" customFormat="1" ht="12.95" customHeight="1" x14ac:dyDescent="0.2"/>
    <row r="1086" s="6" customFormat="1" ht="12.95" customHeight="1" x14ac:dyDescent="0.2"/>
    <row r="1087" s="6" customFormat="1" ht="12.95" customHeight="1" x14ac:dyDescent="0.2"/>
    <row r="1088" s="6" customFormat="1" ht="12.95" customHeight="1" x14ac:dyDescent="0.2"/>
    <row r="1089" s="6" customFormat="1" ht="12.95" customHeight="1" x14ac:dyDescent="0.2"/>
    <row r="1090" s="6" customFormat="1" ht="12.95" customHeight="1" x14ac:dyDescent="0.2"/>
    <row r="1091" s="6" customFormat="1" ht="12.95" customHeight="1" x14ac:dyDescent="0.2"/>
    <row r="1092" s="6" customFormat="1" ht="12.95" customHeight="1" x14ac:dyDescent="0.2"/>
    <row r="1093" s="6" customFormat="1" ht="12.95" customHeight="1" x14ac:dyDescent="0.2"/>
    <row r="1094" s="6" customFormat="1" ht="12.95" customHeight="1" x14ac:dyDescent="0.2"/>
    <row r="1095" s="6" customFormat="1" ht="12.95" customHeight="1" x14ac:dyDescent="0.2"/>
    <row r="1096" s="6" customFormat="1" ht="12.95" customHeight="1" x14ac:dyDescent="0.2"/>
    <row r="1097" s="6" customFormat="1" ht="12.95" customHeight="1" x14ac:dyDescent="0.2"/>
    <row r="1098" s="6" customFormat="1" ht="12.95" customHeight="1" x14ac:dyDescent="0.2"/>
    <row r="1099" s="6" customFormat="1" ht="12.95" customHeight="1" x14ac:dyDescent="0.2"/>
    <row r="1100" s="6" customFormat="1" ht="12.95" customHeight="1" x14ac:dyDescent="0.2"/>
    <row r="1101" s="6" customFormat="1" ht="12.95" customHeight="1" x14ac:dyDescent="0.2"/>
    <row r="1102" s="6" customFormat="1" ht="12.95" customHeight="1" x14ac:dyDescent="0.2"/>
    <row r="1103" s="6" customFormat="1" ht="12.95" customHeight="1" x14ac:dyDescent="0.2"/>
    <row r="1104" s="6" customFormat="1" ht="12.95" customHeight="1" x14ac:dyDescent="0.2"/>
    <row r="1105" s="6" customFormat="1" ht="12.95" customHeight="1" x14ac:dyDescent="0.2"/>
    <row r="1106" s="6" customFormat="1" ht="12.95" customHeight="1" x14ac:dyDescent="0.2"/>
    <row r="1107" s="6" customFormat="1" ht="12.95" customHeight="1" x14ac:dyDescent="0.2"/>
    <row r="1108" s="6" customFormat="1" ht="12.95" customHeight="1" x14ac:dyDescent="0.2"/>
    <row r="1109" s="6" customFormat="1" ht="12.95" customHeight="1" x14ac:dyDescent="0.2"/>
    <row r="1110" s="6" customFormat="1" ht="12.95" customHeight="1" x14ac:dyDescent="0.2"/>
    <row r="1111" s="6" customFormat="1" ht="12.95" customHeight="1" x14ac:dyDescent="0.2"/>
    <row r="1112" s="6" customFormat="1" ht="12.95" customHeight="1" x14ac:dyDescent="0.2"/>
    <row r="1113" s="6" customFormat="1" ht="12.95" customHeight="1" x14ac:dyDescent="0.2"/>
    <row r="1114" s="6" customFormat="1" ht="12.95" customHeight="1" x14ac:dyDescent="0.2"/>
    <row r="1115" s="6" customFormat="1" ht="12.95" customHeight="1" x14ac:dyDescent="0.2"/>
    <row r="1116" s="6" customFormat="1" ht="12.95" customHeight="1" x14ac:dyDescent="0.2"/>
    <row r="1117" s="6" customFormat="1" ht="12.95" customHeight="1" x14ac:dyDescent="0.2"/>
    <row r="1118" s="6" customFormat="1" ht="12.95" customHeight="1" x14ac:dyDescent="0.2"/>
    <row r="1119" s="6" customFormat="1" ht="12.95" customHeight="1" x14ac:dyDescent="0.2"/>
    <row r="1120" s="6" customFormat="1" ht="12.95" customHeight="1" x14ac:dyDescent="0.2"/>
    <row r="1121" s="6" customFormat="1" ht="12.95" customHeight="1" x14ac:dyDescent="0.2"/>
    <row r="1122" s="6" customFormat="1" ht="12.95" customHeight="1" x14ac:dyDescent="0.2"/>
    <row r="1123" s="6" customFormat="1" ht="12.95" customHeight="1" x14ac:dyDescent="0.2"/>
    <row r="1124" s="6" customFormat="1" ht="12.95" customHeight="1" x14ac:dyDescent="0.2"/>
    <row r="1125" s="6" customFormat="1" ht="12.95" customHeight="1" x14ac:dyDescent="0.2"/>
    <row r="1126" s="6" customFormat="1" ht="12.95" customHeight="1" x14ac:dyDescent="0.2"/>
    <row r="1127" s="6" customFormat="1" ht="12.95" customHeight="1" x14ac:dyDescent="0.2"/>
    <row r="1128" s="6" customFormat="1" ht="12.95" customHeight="1" x14ac:dyDescent="0.2"/>
    <row r="1129" s="6" customFormat="1" ht="12.95" customHeight="1" x14ac:dyDescent="0.2"/>
    <row r="1130" s="6" customFormat="1" ht="12.95" customHeight="1" x14ac:dyDescent="0.2"/>
    <row r="1131" s="6" customFormat="1" ht="12.95" customHeight="1" x14ac:dyDescent="0.2"/>
    <row r="1132" s="6" customFormat="1" ht="12.95" customHeight="1" x14ac:dyDescent="0.2"/>
    <row r="1133" s="6" customFormat="1" ht="12.95" customHeight="1" x14ac:dyDescent="0.2"/>
    <row r="1134" s="6" customFormat="1" ht="12.95" customHeight="1" x14ac:dyDescent="0.2"/>
    <row r="1135" s="6" customFormat="1" ht="12.95" customHeight="1" x14ac:dyDescent="0.2"/>
    <row r="1136" s="6" customFormat="1" ht="12.95" customHeight="1" x14ac:dyDescent="0.2"/>
    <row r="1137" s="6" customFormat="1" ht="12.95" customHeight="1" x14ac:dyDescent="0.2"/>
    <row r="1138" s="6" customFormat="1" ht="12.95" customHeight="1" x14ac:dyDescent="0.2"/>
    <row r="1139" s="6" customFormat="1" ht="12.95" customHeight="1" x14ac:dyDescent="0.2"/>
    <row r="1140" s="6" customFormat="1" ht="12.95" customHeight="1" x14ac:dyDescent="0.2"/>
    <row r="1141" s="6" customFormat="1" ht="12.95" customHeight="1" x14ac:dyDescent="0.2"/>
    <row r="1142" s="6" customFormat="1" ht="12.95" customHeight="1" x14ac:dyDescent="0.2"/>
    <row r="1143" s="6" customFormat="1" ht="12.95" customHeight="1" x14ac:dyDescent="0.2"/>
    <row r="1144" s="6" customFormat="1" ht="12.95" customHeight="1" x14ac:dyDescent="0.2"/>
    <row r="1145" s="6" customFormat="1" ht="12.95" customHeight="1" x14ac:dyDescent="0.2"/>
    <row r="1146" s="6" customFormat="1" ht="12.95" customHeight="1" x14ac:dyDescent="0.2"/>
    <row r="1147" s="6" customFormat="1" ht="12.95" customHeight="1" x14ac:dyDescent="0.2"/>
    <row r="1148" s="6" customFormat="1" ht="12.95" customHeight="1" x14ac:dyDescent="0.2"/>
    <row r="1149" s="6" customFormat="1" ht="12.95" customHeight="1" x14ac:dyDescent="0.2"/>
    <row r="1150" s="6" customFormat="1" ht="12.95" customHeight="1" x14ac:dyDescent="0.2"/>
    <row r="1151" s="6" customFormat="1" ht="12.95" customHeight="1" x14ac:dyDescent="0.2"/>
    <row r="1152" s="6" customFormat="1" ht="12.95" customHeight="1" x14ac:dyDescent="0.2"/>
    <row r="1153" s="6" customFormat="1" ht="12.95" customHeight="1" x14ac:dyDescent="0.2"/>
    <row r="1154" s="6" customFormat="1" ht="12.95" customHeight="1" x14ac:dyDescent="0.2"/>
    <row r="1155" s="6" customFormat="1" ht="12.95" customHeight="1" x14ac:dyDescent="0.2"/>
    <row r="1156" s="6" customFormat="1" ht="12.95" customHeight="1" x14ac:dyDescent="0.2"/>
    <row r="1157" s="6" customFormat="1" ht="12.95" customHeight="1" x14ac:dyDescent="0.2"/>
    <row r="1158" s="6" customFormat="1" ht="12.95" customHeight="1" x14ac:dyDescent="0.2"/>
    <row r="1159" s="6" customFormat="1" ht="12.95" customHeight="1" x14ac:dyDescent="0.2"/>
    <row r="1160" s="6" customFormat="1" ht="12.95" customHeight="1" x14ac:dyDescent="0.2"/>
    <row r="1161" s="6" customFormat="1" ht="12.95" customHeight="1" x14ac:dyDescent="0.2"/>
    <row r="1162" s="6" customFormat="1" ht="12.95" customHeight="1" x14ac:dyDescent="0.2"/>
    <row r="1163" s="6" customFormat="1" ht="12.95" customHeight="1" x14ac:dyDescent="0.2"/>
    <row r="1164" s="6" customFormat="1" ht="12.95" customHeight="1" x14ac:dyDescent="0.2"/>
    <row r="1165" s="6" customFormat="1" ht="12.95" customHeight="1" x14ac:dyDescent="0.2"/>
    <row r="1166" s="6" customFormat="1" ht="12.95" customHeight="1" x14ac:dyDescent="0.2"/>
    <row r="1167" s="6" customFormat="1" ht="12.95" customHeight="1" x14ac:dyDescent="0.2"/>
    <row r="1168" s="6" customFormat="1" ht="12.95" customHeight="1" x14ac:dyDescent="0.2"/>
    <row r="1169" s="6" customFormat="1" ht="12.95" customHeight="1" x14ac:dyDescent="0.2"/>
    <row r="1170" s="6" customFormat="1" ht="12.95" customHeight="1" x14ac:dyDescent="0.2"/>
    <row r="1171" s="6" customFormat="1" ht="12.95" customHeight="1" x14ac:dyDescent="0.2"/>
    <row r="1172" s="6" customFormat="1" ht="12.95" customHeight="1" x14ac:dyDescent="0.2"/>
    <row r="1173" s="6" customFormat="1" ht="12.95" customHeight="1" x14ac:dyDescent="0.2"/>
    <row r="1174" s="6" customFormat="1" ht="12.95" customHeight="1" x14ac:dyDescent="0.2"/>
    <row r="1175" s="6" customFormat="1" ht="12.95" customHeight="1" x14ac:dyDescent="0.2"/>
    <row r="1176" s="6" customFormat="1" ht="12.95" customHeight="1" x14ac:dyDescent="0.2"/>
    <row r="1177" s="6" customFormat="1" ht="12.95" customHeight="1" x14ac:dyDescent="0.2"/>
    <row r="1178" s="6" customFormat="1" ht="12.95" customHeight="1" x14ac:dyDescent="0.2"/>
    <row r="1179" s="6" customFormat="1" ht="12.95" customHeight="1" x14ac:dyDescent="0.2"/>
    <row r="1180" s="6" customFormat="1" ht="12.95" customHeight="1" x14ac:dyDescent="0.2"/>
    <row r="1181" s="6" customFormat="1" ht="12.95" customHeight="1" x14ac:dyDescent="0.2"/>
    <row r="1182" s="6" customFormat="1" ht="12.95" customHeight="1" x14ac:dyDescent="0.2"/>
    <row r="1183" s="6" customFormat="1" ht="12.95" customHeight="1" x14ac:dyDescent="0.2"/>
    <row r="1184" s="6" customFormat="1" ht="12.95" customHeight="1" x14ac:dyDescent="0.2"/>
    <row r="1185" s="6" customFormat="1" ht="12.95" customHeight="1" x14ac:dyDescent="0.2"/>
    <row r="1186" s="6" customFormat="1" ht="12.95" customHeight="1" x14ac:dyDescent="0.2"/>
    <row r="1187" s="6" customFormat="1" ht="12.95" customHeight="1" x14ac:dyDescent="0.2"/>
    <row r="1188" s="6" customFormat="1" ht="12.95" customHeight="1" x14ac:dyDescent="0.2"/>
    <row r="1189" s="6" customFormat="1" ht="12.95" customHeight="1" x14ac:dyDescent="0.2"/>
    <row r="1190" s="6" customFormat="1" ht="12.95" customHeight="1" x14ac:dyDescent="0.2"/>
    <row r="1191" s="6" customFormat="1" ht="12.95" customHeight="1" x14ac:dyDescent="0.2"/>
    <row r="1192" s="6" customFormat="1" ht="12.95" customHeight="1" x14ac:dyDescent="0.2"/>
    <row r="1193" s="6" customFormat="1" ht="12.95" customHeight="1" x14ac:dyDescent="0.2"/>
    <row r="1194" s="6" customFormat="1" ht="12.95" customHeight="1" x14ac:dyDescent="0.2"/>
    <row r="1195" s="6" customFormat="1" ht="12.95" customHeight="1" x14ac:dyDescent="0.2"/>
    <row r="1196" s="6" customFormat="1" ht="12.95" customHeight="1" x14ac:dyDescent="0.2"/>
    <row r="1197" s="6" customFormat="1" ht="12.95" customHeight="1" x14ac:dyDescent="0.2"/>
    <row r="1198" s="6" customFormat="1" ht="12.95" customHeight="1" x14ac:dyDescent="0.2"/>
    <row r="1199" s="6" customFormat="1" ht="12.95" customHeight="1" x14ac:dyDescent="0.2"/>
    <row r="1200" s="6" customFormat="1" ht="12.95" customHeight="1" x14ac:dyDescent="0.2"/>
    <row r="1201" s="6" customFormat="1" ht="12.95" customHeight="1" x14ac:dyDescent="0.2"/>
    <row r="1202" s="6" customFormat="1" ht="12.95" customHeight="1" x14ac:dyDescent="0.2"/>
    <row r="1203" s="6" customFormat="1" ht="12.95" customHeight="1" x14ac:dyDescent="0.2"/>
    <row r="1204" s="6" customFormat="1" ht="12.95" customHeight="1" x14ac:dyDescent="0.2"/>
    <row r="1205" s="6" customFormat="1" ht="12.95" customHeight="1" x14ac:dyDescent="0.2"/>
    <row r="1206" s="6" customFormat="1" ht="12.95" customHeight="1" x14ac:dyDescent="0.2"/>
    <row r="1207" s="6" customFormat="1" ht="12.95" customHeight="1" x14ac:dyDescent="0.2"/>
    <row r="1208" s="6" customFormat="1" ht="12.95" customHeight="1" x14ac:dyDescent="0.2"/>
    <row r="1209" s="6" customFormat="1" ht="12.95" customHeight="1" x14ac:dyDescent="0.2"/>
    <row r="1210" s="6" customFormat="1" ht="12.95" customHeight="1" x14ac:dyDescent="0.2"/>
    <row r="1211" s="6" customFormat="1" ht="12.95" customHeight="1" x14ac:dyDescent="0.2"/>
    <row r="1212" s="6" customFormat="1" ht="12.95" customHeight="1" x14ac:dyDescent="0.2"/>
    <row r="1213" s="6" customFormat="1" ht="12.95" customHeight="1" x14ac:dyDescent="0.2"/>
    <row r="1214" s="6" customFormat="1" ht="12.95" customHeight="1" x14ac:dyDescent="0.2"/>
    <row r="1215" s="6" customFormat="1" ht="12.95" customHeight="1" x14ac:dyDescent="0.2"/>
    <row r="1216" s="6" customFormat="1" ht="12.95" customHeight="1" x14ac:dyDescent="0.2"/>
    <row r="1217" s="6" customFormat="1" ht="12.95" customHeight="1" x14ac:dyDescent="0.2"/>
    <row r="1218" s="6" customFormat="1" ht="12.95" customHeight="1" x14ac:dyDescent="0.2"/>
    <row r="1219" s="6" customFormat="1" ht="12.95" customHeight="1" x14ac:dyDescent="0.2"/>
    <row r="1220" s="6" customFormat="1" ht="12.95" customHeight="1" x14ac:dyDescent="0.2"/>
    <row r="1221" s="6" customFormat="1" ht="12.95" customHeight="1" x14ac:dyDescent="0.2"/>
    <row r="1222" s="6" customFormat="1" ht="12.95" customHeight="1" x14ac:dyDescent="0.2"/>
    <row r="1223" s="6" customFormat="1" ht="12.95" customHeight="1" x14ac:dyDescent="0.2"/>
    <row r="1224" s="6" customFormat="1" ht="12.95" customHeight="1" x14ac:dyDescent="0.2"/>
    <row r="1225" s="6" customFormat="1" ht="12.95" customHeight="1" x14ac:dyDescent="0.2"/>
    <row r="1226" s="6" customFormat="1" ht="12.95" customHeight="1" x14ac:dyDescent="0.2"/>
    <row r="1227" s="6" customFormat="1" ht="12.95" customHeight="1" x14ac:dyDescent="0.2"/>
    <row r="1228" s="6" customFormat="1" ht="12.95" customHeight="1" x14ac:dyDescent="0.2"/>
    <row r="1229" s="6" customFormat="1" ht="12.95" customHeight="1" x14ac:dyDescent="0.2"/>
    <row r="1230" s="6" customFormat="1" ht="12.95" customHeight="1" x14ac:dyDescent="0.2"/>
    <row r="1231" s="6" customFormat="1" ht="12.95" customHeight="1" x14ac:dyDescent="0.2"/>
    <row r="1232" s="6" customFormat="1" ht="12.95" customHeight="1" x14ac:dyDescent="0.2"/>
    <row r="1233" s="6" customFormat="1" ht="12.95" customHeight="1" x14ac:dyDescent="0.2"/>
    <row r="1234" s="6" customFormat="1" ht="12.95" customHeight="1" x14ac:dyDescent="0.2"/>
    <row r="1235" s="6" customFormat="1" ht="12.95" customHeight="1" x14ac:dyDescent="0.2"/>
    <row r="1236" s="6" customFormat="1" ht="12.95" customHeight="1" x14ac:dyDescent="0.2"/>
    <row r="1237" s="6" customFormat="1" ht="12.95" customHeight="1" x14ac:dyDescent="0.2"/>
    <row r="1238" s="6" customFormat="1" ht="12.95" customHeight="1" x14ac:dyDescent="0.2"/>
    <row r="1239" s="6" customFormat="1" ht="12.95" customHeight="1" x14ac:dyDescent="0.2"/>
    <row r="1240" s="6" customFormat="1" ht="12.95" customHeight="1" x14ac:dyDescent="0.2"/>
    <row r="1241" s="6" customFormat="1" ht="12.95" customHeight="1" x14ac:dyDescent="0.2"/>
    <row r="1242" s="6" customFormat="1" ht="12.95" customHeight="1" x14ac:dyDescent="0.2"/>
    <row r="1243" s="6" customFormat="1" ht="12.95" customHeight="1" x14ac:dyDescent="0.2"/>
    <row r="1244" s="6" customFormat="1" ht="12.95" customHeight="1" x14ac:dyDescent="0.2"/>
    <row r="1245" s="6" customFormat="1" ht="12.95" customHeight="1" x14ac:dyDescent="0.2"/>
    <row r="1246" s="6" customFormat="1" ht="12.95" customHeight="1" x14ac:dyDescent="0.2"/>
    <row r="1247" s="6" customFormat="1" ht="12.95" customHeight="1" x14ac:dyDescent="0.2"/>
    <row r="1248" s="6" customFormat="1" ht="12.95" customHeight="1" x14ac:dyDescent="0.2"/>
    <row r="1249" s="6" customFormat="1" ht="12.95" customHeight="1" x14ac:dyDescent="0.2"/>
    <row r="1250" s="6" customFormat="1" ht="12.95" customHeight="1" x14ac:dyDescent="0.2"/>
    <row r="1251" s="6" customFormat="1" ht="12.95" customHeight="1" x14ac:dyDescent="0.2"/>
    <row r="1252" s="6" customFormat="1" ht="12.95" customHeight="1" x14ac:dyDescent="0.2"/>
    <row r="1253" s="6" customFormat="1" ht="12.95" customHeight="1" x14ac:dyDescent="0.2"/>
    <row r="1254" s="6" customFormat="1" ht="12.95" customHeight="1" x14ac:dyDescent="0.2"/>
    <row r="1255" s="6" customFormat="1" ht="12.95" customHeight="1" x14ac:dyDescent="0.2"/>
    <row r="1256" s="6" customFormat="1" ht="12.95" customHeight="1" x14ac:dyDescent="0.2"/>
    <row r="1257" s="6" customFormat="1" ht="12.95" customHeight="1" x14ac:dyDescent="0.2"/>
    <row r="1258" s="6" customFormat="1" ht="12.95" customHeight="1" x14ac:dyDescent="0.2"/>
    <row r="1259" s="6" customFormat="1" ht="12.95" customHeight="1" x14ac:dyDescent="0.2"/>
    <row r="1260" s="6" customFormat="1" ht="12.95" customHeight="1" x14ac:dyDescent="0.2"/>
    <row r="1261" s="6" customFormat="1" ht="12.95" customHeight="1" x14ac:dyDescent="0.2"/>
    <row r="1262" s="6" customFormat="1" ht="12.95" customHeight="1" x14ac:dyDescent="0.2"/>
    <row r="1263" s="6" customFormat="1" ht="12.95" customHeight="1" x14ac:dyDescent="0.2"/>
    <row r="1264" s="6" customFormat="1" ht="12.95" customHeight="1" x14ac:dyDescent="0.2"/>
    <row r="1265" s="6" customFormat="1" ht="12.95" customHeight="1" x14ac:dyDescent="0.2"/>
    <row r="1266" s="6" customFormat="1" ht="12.95" customHeight="1" x14ac:dyDescent="0.2"/>
    <row r="1267" s="6" customFormat="1" ht="12.95" customHeight="1" x14ac:dyDescent="0.2"/>
    <row r="1268" s="6" customFormat="1" ht="12.95" customHeight="1" x14ac:dyDescent="0.2"/>
    <row r="1269" s="6" customFormat="1" ht="12.95" customHeight="1" x14ac:dyDescent="0.2"/>
    <row r="1270" s="6" customFormat="1" ht="12.95" customHeight="1" x14ac:dyDescent="0.2"/>
    <row r="1271" s="6" customFormat="1" ht="12.95" customHeight="1" x14ac:dyDescent="0.2"/>
    <row r="1272" s="6" customFormat="1" ht="12.95" customHeight="1" x14ac:dyDescent="0.2"/>
    <row r="1273" s="6" customFormat="1" ht="12.95" customHeight="1" x14ac:dyDescent="0.2"/>
    <row r="1274" s="6" customFormat="1" ht="12.95" customHeight="1" x14ac:dyDescent="0.2"/>
    <row r="1275" s="6" customFormat="1" ht="12.95" customHeight="1" x14ac:dyDescent="0.2"/>
    <row r="1276" s="6" customFormat="1" ht="12.95" customHeight="1" x14ac:dyDescent="0.2"/>
    <row r="1277" s="6" customFormat="1" ht="12.95" customHeight="1" x14ac:dyDescent="0.2"/>
    <row r="1278" s="6" customFormat="1" ht="12.95" customHeight="1" x14ac:dyDescent="0.2"/>
    <row r="1279" s="6" customFormat="1" ht="12.95" customHeight="1" x14ac:dyDescent="0.2"/>
    <row r="1280" s="6" customFormat="1" ht="12.95" customHeight="1" x14ac:dyDescent="0.2"/>
    <row r="1281" s="6" customFormat="1" ht="12.95" customHeight="1" x14ac:dyDescent="0.2"/>
    <row r="1282" s="6" customFormat="1" ht="12.95" customHeight="1" x14ac:dyDescent="0.2"/>
    <row r="1283" s="6" customFormat="1" ht="12.95" customHeight="1" x14ac:dyDescent="0.2"/>
    <row r="1284" s="6" customFormat="1" ht="12.95" customHeight="1" x14ac:dyDescent="0.2"/>
    <row r="1285" s="6" customFormat="1" ht="12.95" customHeight="1" x14ac:dyDescent="0.2"/>
    <row r="1286" s="6" customFormat="1" ht="12.95" customHeight="1" x14ac:dyDescent="0.2"/>
    <row r="1287" s="6" customFormat="1" ht="12.95" customHeight="1" x14ac:dyDescent="0.2"/>
    <row r="1288" s="6" customFormat="1" ht="12.95" customHeight="1" x14ac:dyDescent="0.2"/>
    <row r="1289" s="6" customFormat="1" ht="12.95" customHeight="1" x14ac:dyDescent="0.2"/>
    <row r="1290" s="6" customFormat="1" ht="12.95" customHeight="1" x14ac:dyDescent="0.2"/>
    <row r="1291" s="6" customFormat="1" ht="12.95" customHeight="1" x14ac:dyDescent="0.2"/>
    <row r="1292" s="6" customFormat="1" ht="12.95" customHeight="1" x14ac:dyDescent="0.2"/>
    <row r="1293" s="6" customFormat="1" ht="12.95" customHeight="1" x14ac:dyDescent="0.2"/>
    <row r="1294" s="6" customFormat="1" ht="12.95" customHeight="1" x14ac:dyDescent="0.2"/>
    <row r="1295" s="6" customFormat="1" ht="12.95" customHeight="1" x14ac:dyDescent="0.2"/>
    <row r="1296" s="6" customFormat="1" ht="12.95" customHeight="1" x14ac:dyDescent="0.2"/>
    <row r="1297" s="6" customFormat="1" ht="12.95" customHeight="1" x14ac:dyDescent="0.2"/>
    <row r="1298" s="6" customFormat="1" ht="12.95" customHeight="1" x14ac:dyDescent="0.2"/>
    <row r="1299" s="6" customFormat="1" ht="12.95" customHeight="1" x14ac:dyDescent="0.2"/>
    <row r="1300" s="6" customFormat="1" ht="12.95" customHeight="1" x14ac:dyDescent="0.2"/>
    <row r="1301" s="6" customFormat="1" ht="12.95" customHeight="1" x14ac:dyDescent="0.2"/>
    <row r="1302" s="6" customFormat="1" ht="12.95" customHeight="1" x14ac:dyDescent="0.2"/>
    <row r="1303" s="6" customFormat="1" ht="12.95" customHeight="1" x14ac:dyDescent="0.2"/>
    <row r="1304" s="6" customFormat="1" ht="12.95" customHeight="1" x14ac:dyDescent="0.2"/>
    <row r="1305" s="6" customFormat="1" ht="12.95" customHeight="1" x14ac:dyDescent="0.2"/>
    <row r="1306" s="6" customFormat="1" ht="12.95" customHeight="1" x14ac:dyDescent="0.2"/>
    <row r="1307" s="6" customFormat="1" ht="12.95" customHeight="1" x14ac:dyDescent="0.2"/>
    <row r="1308" s="6" customFormat="1" ht="12.95" customHeight="1" x14ac:dyDescent="0.2"/>
    <row r="1309" s="6" customFormat="1" ht="12.95" customHeight="1" x14ac:dyDescent="0.2"/>
    <row r="1310" s="6" customFormat="1" ht="12.95" customHeight="1" x14ac:dyDescent="0.2"/>
    <row r="1311" s="6" customFormat="1" ht="12.95" customHeight="1" x14ac:dyDescent="0.2"/>
    <row r="1312" s="6" customFormat="1" ht="12.95" customHeight="1" x14ac:dyDescent="0.2"/>
    <row r="1313" s="6" customFormat="1" ht="12.95" customHeight="1" x14ac:dyDescent="0.2"/>
    <row r="1314" s="6" customFormat="1" ht="12.95" customHeight="1" x14ac:dyDescent="0.2"/>
    <row r="1315" s="6" customFormat="1" ht="12.95" customHeight="1" x14ac:dyDescent="0.2"/>
    <row r="1316" s="6" customFormat="1" ht="12.95" customHeight="1" x14ac:dyDescent="0.2"/>
    <row r="1317" s="6" customFormat="1" ht="12.95" customHeight="1" x14ac:dyDescent="0.2"/>
    <row r="1318" s="6" customFormat="1" ht="12.95" customHeight="1" x14ac:dyDescent="0.2"/>
    <row r="1319" s="6" customFormat="1" ht="12.95" customHeight="1" x14ac:dyDescent="0.2"/>
    <row r="1320" s="6" customFormat="1" ht="12.95" customHeight="1" x14ac:dyDescent="0.2"/>
    <row r="1321" s="6" customFormat="1" ht="12.95" customHeight="1" x14ac:dyDescent="0.2"/>
    <row r="1322" s="6" customFormat="1" ht="12.95" customHeight="1" x14ac:dyDescent="0.2"/>
    <row r="1323" s="6" customFormat="1" ht="12.95" customHeight="1" x14ac:dyDescent="0.2"/>
    <row r="1324" s="6" customFormat="1" ht="12.95" customHeight="1" x14ac:dyDescent="0.2"/>
    <row r="1325" s="6" customFormat="1" ht="12.95" customHeight="1" x14ac:dyDescent="0.2"/>
    <row r="1326" s="6" customFormat="1" ht="12.95" customHeight="1" x14ac:dyDescent="0.2"/>
    <row r="1327" s="6" customFormat="1" ht="12.95" customHeight="1" x14ac:dyDescent="0.2"/>
    <row r="1328" s="6" customFormat="1" ht="12.95" customHeight="1" x14ac:dyDescent="0.2"/>
    <row r="1329" s="6" customFormat="1" ht="12.95" customHeight="1" x14ac:dyDescent="0.2"/>
    <row r="1330" s="6" customFormat="1" ht="12.95" customHeight="1" x14ac:dyDescent="0.2"/>
    <row r="1331" s="6" customFormat="1" ht="12.95" customHeight="1" x14ac:dyDescent="0.2"/>
    <row r="1332" s="6" customFormat="1" ht="12.95" customHeight="1" x14ac:dyDescent="0.2"/>
    <row r="1333" s="6" customFormat="1" ht="12.95" customHeight="1" x14ac:dyDescent="0.2"/>
    <row r="1334" s="6" customFormat="1" ht="12.95" customHeight="1" x14ac:dyDescent="0.2"/>
    <row r="1335" s="6" customFormat="1" ht="12.95" customHeight="1" x14ac:dyDescent="0.2"/>
    <row r="1336" s="6" customFormat="1" ht="12.95" customHeight="1" x14ac:dyDescent="0.2"/>
    <row r="1337" s="6" customFormat="1" ht="12.95" customHeight="1" x14ac:dyDescent="0.2"/>
    <row r="1338" s="6" customFormat="1" ht="12.95" customHeight="1" x14ac:dyDescent="0.2"/>
    <row r="1339" s="6" customFormat="1" ht="12.95" customHeight="1" x14ac:dyDescent="0.2"/>
    <row r="1340" s="6" customFormat="1" ht="12.95" customHeight="1" x14ac:dyDescent="0.2"/>
    <row r="1341" s="6" customFormat="1" ht="12.95" customHeight="1" x14ac:dyDescent="0.2"/>
    <row r="1342" s="6" customFormat="1" ht="12.95" customHeight="1" x14ac:dyDescent="0.2"/>
    <row r="1343" s="6" customFormat="1" ht="12.95" customHeight="1" x14ac:dyDescent="0.2"/>
    <row r="1344" s="6" customFormat="1" ht="12.95" customHeight="1" x14ac:dyDescent="0.2"/>
    <row r="1345" s="6" customFormat="1" ht="12.95" customHeight="1" x14ac:dyDescent="0.2"/>
    <row r="1346" s="6" customFormat="1" ht="12.95" customHeight="1" x14ac:dyDescent="0.2"/>
    <row r="1347" s="6" customFormat="1" ht="12.95" customHeight="1" x14ac:dyDescent="0.2"/>
    <row r="1348" s="6" customFormat="1" ht="12.95" customHeight="1" x14ac:dyDescent="0.2"/>
    <row r="1349" s="6" customFormat="1" ht="12.95" customHeight="1" x14ac:dyDescent="0.2"/>
    <row r="1350" s="6" customFormat="1" ht="12.95" customHeight="1" x14ac:dyDescent="0.2"/>
    <row r="1351" s="6" customFormat="1" ht="12.95" customHeight="1" x14ac:dyDescent="0.2"/>
    <row r="1352" s="6" customFormat="1" ht="12.95" customHeight="1" x14ac:dyDescent="0.2"/>
    <row r="1353" s="6" customFormat="1" ht="12.95" customHeight="1" x14ac:dyDescent="0.2"/>
    <row r="1354" s="6" customFormat="1" ht="12.95" customHeight="1" x14ac:dyDescent="0.2"/>
    <row r="1355" s="6" customFormat="1" ht="12.95" customHeight="1" x14ac:dyDescent="0.2"/>
    <row r="1356" s="6" customFormat="1" ht="12.95" customHeight="1" x14ac:dyDescent="0.2"/>
    <row r="1357" s="6" customFormat="1" ht="12.95" customHeight="1" x14ac:dyDescent="0.2"/>
    <row r="1358" s="6" customFormat="1" ht="12.95" customHeight="1" x14ac:dyDescent="0.2"/>
    <row r="1359" s="6" customFormat="1" ht="12.95" customHeight="1" x14ac:dyDescent="0.2"/>
    <row r="1360" s="6" customFormat="1" ht="12.95" customHeight="1" x14ac:dyDescent="0.2"/>
    <row r="1361" s="6" customFormat="1" ht="12.95" customHeight="1" x14ac:dyDescent="0.2"/>
    <row r="1362" s="6" customFormat="1" ht="12.95" customHeight="1" x14ac:dyDescent="0.2"/>
    <row r="1363" s="6" customFormat="1" ht="12.95" customHeight="1" x14ac:dyDescent="0.2"/>
    <row r="1364" s="6" customFormat="1" ht="12.95" customHeight="1" x14ac:dyDescent="0.2"/>
    <row r="1365" s="6" customFormat="1" ht="12.95" customHeight="1" x14ac:dyDescent="0.2"/>
    <row r="1366" s="6" customFormat="1" ht="12.95" customHeight="1" x14ac:dyDescent="0.2"/>
    <row r="1367" s="6" customFormat="1" ht="12.95" customHeight="1" x14ac:dyDescent="0.2"/>
    <row r="1368" s="6" customFormat="1" ht="12.95" customHeight="1" x14ac:dyDescent="0.2"/>
    <row r="1369" s="6" customFormat="1" ht="12.95" customHeight="1" x14ac:dyDescent="0.2"/>
    <row r="1370" s="6" customFormat="1" ht="12.95" customHeight="1" x14ac:dyDescent="0.2"/>
    <row r="1371" s="6" customFormat="1" ht="12.95" customHeight="1" x14ac:dyDescent="0.2"/>
    <row r="1372" s="6" customFormat="1" ht="12.95" customHeight="1" x14ac:dyDescent="0.2"/>
    <row r="1373" s="6" customFormat="1" ht="12.95" customHeight="1" x14ac:dyDescent="0.2"/>
    <row r="1374" s="6" customFormat="1" ht="12.95" customHeight="1" x14ac:dyDescent="0.2"/>
    <row r="1375" s="6" customFormat="1" ht="12.95" customHeight="1" x14ac:dyDescent="0.2"/>
    <row r="1376" s="6" customFormat="1" ht="12.95" customHeight="1" x14ac:dyDescent="0.2"/>
    <row r="1377" s="6" customFormat="1" ht="12.95" customHeight="1" x14ac:dyDescent="0.2"/>
    <row r="1378" s="6" customFormat="1" ht="12.95" customHeight="1" x14ac:dyDescent="0.2"/>
    <row r="1379" s="6" customFormat="1" ht="12.95" customHeight="1" x14ac:dyDescent="0.2"/>
    <row r="1380" s="6" customFormat="1" ht="12.95" customHeight="1" x14ac:dyDescent="0.2"/>
    <row r="1381" s="6" customFormat="1" ht="12.95" customHeight="1" x14ac:dyDescent="0.2"/>
    <row r="1382" s="6" customFormat="1" ht="12.95" customHeight="1" x14ac:dyDescent="0.2"/>
    <row r="1383" s="6" customFormat="1" ht="12.95" customHeight="1" x14ac:dyDescent="0.2"/>
    <row r="1384" s="6" customFormat="1" ht="12.95" customHeight="1" x14ac:dyDescent="0.2"/>
    <row r="1385" s="6" customFormat="1" ht="12.95" customHeight="1" x14ac:dyDescent="0.2"/>
    <row r="1386" s="6" customFormat="1" ht="12.95" customHeight="1" x14ac:dyDescent="0.2"/>
    <row r="1387" s="6" customFormat="1" ht="12.95" customHeight="1" x14ac:dyDescent="0.2"/>
    <row r="1388" s="6" customFormat="1" ht="12.95" customHeight="1" x14ac:dyDescent="0.2"/>
    <row r="1389" s="6" customFormat="1" ht="12.95" customHeight="1" x14ac:dyDescent="0.2"/>
    <row r="1390" s="6" customFormat="1" ht="12.95" customHeight="1" x14ac:dyDescent="0.2"/>
    <row r="1391" s="6" customFormat="1" ht="12.95" customHeight="1" x14ac:dyDescent="0.2"/>
    <row r="1392" s="6" customFormat="1" ht="12.95" customHeight="1" x14ac:dyDescent="0.2"/>
    <row r="1393" s="6" customFormat="1" ht="12.95" customHeight="1" x14ac:dyDescent="0.2"/>
    <row r="1394" s="6" customFormat="1" ht="12.95" customHeight="1" x14ac:dyDescent="0.2"/>
    <row r="1395" s="6" customFormat="1" ht="12.95" customHeight="1" x14ac:dyDescent="0.2"/>
    <row r="1396" s="6" customFormat="1" ht="12.95" customHeight="1" x14ac:dyDescent="0.2"/>
    <row r="1397" s="6" customFormat="1" ht="12.95" customHeight="1" x14ac:dyDescent="0.2"/>
    <row r="1398" s="6" customFormat="1" ht="12.95" customHeight="1" x14ac:dyDescent="0.2"/>
    <row r="1399" s="6" customFormat="1" ht="12.95" customHeight="1" x14ac:dyDescent="0.2"/>
    <row r="1400" s="6" customFormat="1" ht="12.95" customHeight="1" x14ac:dyDescent="0.2"/>
    <row r="1401" s="6" customFormat="1" ht="12.95" customHeight="1" x14ac:dyDescent="0.2"/>
    <row r="1402" s="6" customFormat="1" ht="12.95" customHeight="1" x14ac:dyDescent="0.2"/>
    <row r="1403" s="6" customFormat="1" ht="12.95" customHeight="1" x14ac:dyDescent="0.2"/>
    <row r="1404" s="6" customFormat="1" ht="12.95" customHeight="1" x14ac:dyDescent="0.2"/>
    <row r="1405" s="6" customFormat="1" ht="12.95" customHeight="1" x14ac:dyDescent="0.2"/>
    <row r="1406" s="6" customFormat="1" ht="12.95" customHeight="1" x14ac:dyDescent="0.2"/>
    <row r="1407" s="6" customFormat="1" ht="12.95" customHeight="1" x14ac:dyDescent="0.2"/>
    <row r="1408" s="6" customFormat="1" ht="12.95" customHeight="1" x14ac:dyDescent="0.2"/>
    <row r="1409" s="6" customFormat="1" ht="12.95" customHeight="1" x14ac:dyDescent="0.2"/>
    <row r="1410" s="6" customFormat="1" ht="12.95" customHeight="1" x14ac:dyDescent="0.2"/>
    <row r="1411" s="6" customFormat="1" ht="12.95" customHeight="1" x14ac:dyDescent="0.2"/>
    <row r="1412" s="6" customFormat="1" ht="12.95" customHeight="1" x14ac:dyDescent="0.2"/>
    <row r="1413" s="6" customFormat="1" ht="12.95" customHeight="1" x14ac:dyDescent="0.2"/>
    <row r="1414" s="6" customFormat="1" ht="12.95" customHeight="1" x14ac:dyDescent="0.2"/>
    <row r="1415" s="6" customFormat="1" ht="12.95" customHeight="1" x14ac:dyDescent="0.2"/>
    <row r="1416" s="6" customFormat="1" ht="12.95" customHeight="1" x14ac:dyDescent="0.2"/>
    <row r="1417" s="6" customFormat="1" ht="12.95" customHeight="1" x14ac:dyDescent="0.2"/>
    <row r="1418" s="6" customFormat="1" ht="12.95" customHeight="1" x14ac:dyDescent="0.2"/>
    <row r="1419" s="6" customFormat="1" ht="12.95" customHeight="1" x14ac:dyDescent="0.2"/>
    <row r="1420" s="6" customFormat="1" ht="12.95" customHeight="1" x14ac:dyDescent="0.2"/>
    <row r="1421" s="6" customFormat="1" ht="12.95" customHeight="1" x14ac:dyDescent="0.2"/>
    <row r="1422" s="6" customFormat="1" ht="12.95" customHeight="1" x14ac:dyDescent="0.2"/>
    <row r="1423" s="6" customFormat="1" ht="12.95" customHeight="1" x14ac:dyDescent="0.2"/>
    <row r="1424" s="6" customFormat="1" ht="12.95" customHeight="1" x14ac:dyDescent="0.2"/>
    <row r="1425" s="6" customFormat="1" ht="12.95" customHeight="1" x14ac:dyDescent="0.2"/>
    <row r="1426" s="6" customFormat="1" ht="12.95" customHeight="1" x14ac:dyDescent="0.2"/>
    <row r="1427" s="6" customFormat="1" ht="12.95" customHeight="1" x14ac:dyDescent="0.2"/>
    <row r="1428" s="6" customFormat="1" ht="12.95" customHeight="1" x14ac:dyDescent="0.2"/>
    <row r="1429" s="6" customFormat="1" ht="12.95" customHeight="1" x14ac:dyDescent="0.2"/>
    <row r="1430" s="6" customFormat="1" ht="12.95" customHeight="1" x14ac:dyDescent="0.2"/>
    <row r="1431" s="6" customFormat="1" ht="12.95" customHeight="1" x14ac:dyDescent="0.2"/>
    <row r="1432" s="6" customFormat="1" ht="12.95" customHeight="1" x14ac:dyDescent="0.2"/>
    <row r="1433" s="6" customFormat="1" ht="12.95" customHeight="1" x14ac:dyDescent="0.2"/>
    <row r="1434" s="6" customFormat="1" ht="12.95" customHeight="1" x14ac:dyDescent="0.2"/>
    <row r="1435" s="6" customFormat="1" ht="12.95" customHeight="1" x14ac:dyDescent="0.2"/>
    <row r="1436" s="6" customFormat="1" ht="12.95" customHeight="1" x14ac:dyDescent="0.2"/>
    <row r="1437" s="6" customFormat="1" ht="12.95" customHeight="1" x14ac:dyDescent="0.2"/>
    <row r="1438" s="6" customFormat="1" ht="12.95" customHeight="1" x14ac:dyDescent="0.2"/>
    <row r="1439" s="6" customFormat="1" ht="12.95" customHeight="1" x14ac:dyDescent="0.2"/>
    <row r="1440" s="6" customFormat="1" ht="12.95" customHeight="1" x14ac:dyDescent="0.2"/>
    <row r="1441" s="6" customFormat="1" ht="12.95" customHeight="1" x14ac:dyDescent="0.2"/>
    <row r="1442" s="6" customFormat="1" ht="12.95" customHeight="1" x14ac:dyDescent="0.2"/>
    <row r="1443" s="6" customFormat="1" ht="12.95" customHeight="1" x14ac:dyDescent="0.2"/>
    <row r="1444" s="6" customFormat="1" ht="12.95" customHeight="1" x14ac:dyDescent="0.2"/>
    <row r="1445" s="6" customFormat="1" ht="12.95" customHeight="1" x14ac:dyDescent="0.2"/>
    <row r="1446" s="6" customFormat="1" ht="12.95" customHeight="1" x14ac:dyDescent="0.2"/>
    <row r="1447" s="6" customFormat="1" ht="12.95" customHeight="1" x14ac:dyDescent="0.2"/>
    <row r="1448" s="6" customFormat="1" ht="12.95" customHeight="1" x14ac:dyDescent="0.2"/>
    <row r="1449" s="6" customFormat="1" ht="12.95" customHeight="1" x14ac:dyDescent="0.2"/>
    <row r="1450" s="6" customFormat="1" ht="12.95" customHeight="1" x14ac:dyDescent="0.2"/>
    <row r="1451" s="6" customFormat="1" ht="12.95" customHeight="1" x14ac:dyDescent="0.2"/>
    <row r="1452" s="6" customFormat="1" ht="12.95" customHeight="1" x14ac:dyDescent="0.2"/>
    <row r="1453" s="6" customFormat="1" ht="12.95" customHeight="1" x14ac:dyDescent="0.2"/>
    <row r="1454" s="6" customFormat="1" ht="12.95" customHeight="1" x14ac:dyDescent="0.2"/>
    <row r="1455" s="6" customFormat="1" ht="12.95" customHeight="1" x14ac:dyDescent="0.2"/>
    <row r="1456" s="6" customFormat="1" ht="12.95" customHeight="1" x14ac:dyDescent="0.2"/>
    <row r="1457" s="6" customFormat="1" ht="12.95" customHeight="1" x14ac:dyDescent="0.2"/>
    <row r="1458" s="6" customFormat="1" ht="12.95" customHeight="1" x14ac:dyDescent="0.2"/>
    <row r="1459" s="6" customFormat="1" ht="12.95" customHeight="1" x14ac:dyDescent="0.2"/>
    <row r="1460" s="6" customFormat="1" ht="12.95" customHeight="1" x14ac:dyDescent="0.2"/>
    <row r="1461" s="6" customFormat="1" ht="12.95" customHeight="1" x14ac:dyDescent="0.2"/>
    <row r="1462" s="6" customFormat="1" ht="12.95" customHeight="1" x14ac:dyDescent="0.2"/>
    <row r="1463" s="6" customFormat="1" ht="12.95" customHeight="1" x14ac:dyDescent="0.2"/>
    <row r="1464" s="6" customFormat="1" ht="12.95" customHeight="1" x14ac:dyDescent="0.2"/>
    <row r="1465" s="6" customFormat="1" ht="12.95" customHeight="1" x14ac:dyDescent="0.2"/>
    <row r="1466" s="6" customFormat="1" ht="12.95" customHeight="1" x14ac:dyDescent="0.2"/>
    <row r="1467" s="6" customFormat="1" ht="12.95" customHeight="1" x14ac:dyDescent="0.2"/>
    <row r="1468" s="6" customFormat="1" ht="12.95" customHeight="1" x14ac:dyDescent="0.2"/>
    <row r="1469" s="6" customFormat="1" ht="12.95" customHeight="1" x14ac:dyDescent="0.2"/>
    <row r="1470" s="6" customFormat="1" ht="12.95" customHeight="1" x14ac:dyDescent="0.2"/>
    <row r="1471" s="6" customFormat="1" ht="12.95" customHeight="1" x14ac:dyDescent="0.2"/>
    <row r="1472" s="6" customFormat="1" ht="12.95" customHeight="1" x14ac:dyDescent="0.2"/>
    <row r="1473" s="6" customFormat="1" ht="12.95" customHeight="1" x14ac:dyDescent="0.2"/>
    <row r="1474" s="6" customFormat="1" ht="12.95" customHeight="1" x14ac:dyDescent="0.2"/>
    <row r="1475" s="6" customFormat="1" ht="12.95" customHeight="1" x14ac:dyDescent="0.2"/>
    <row r="1476" s="6" customFormat="1" ht="12.95" customHeight="1" x14ac:dyDescent="0.2"/>
    <row r="1477" s="6" customFormat="1" ht="12.95" customHeight="1" x14ac:dyDescent="0.2"/>
    <row r="1478" s="6" customFormat="1" ht="12.95" customHeight="1" x14ac:dyDescent="0.2"/>
    <row r="1479" s="6" customFormat="1" ht="12.95" customHeight="1" x14ac:dyDescent="0.2"/>
    <row r="1480" s="6" customFormat="1" ht="12.95" customHeight="1" x14ac:dyDescent="0.2"/>
    <row r="1481" s="6" customFormat="1" ht="12.95" customHeight="1" x14ac:dyDescent="0.2"/>
    <row r="1482" s="6" customFormat="1" ht="12.95" customHeight="1" x14ac:dyDescent="0.2"/>
    <row r="1483" s="6" customFormat="1" ht="12.95" customHeight="1" x14ac:dyDescent="0.2"/>
    <row r="1484" s="6" customFormat="1" ht="12.95" customHeight="1" x14ac:dyDescent="0.2"/>
    <row r="1485" s="6" customFormat="1" ht="12.95" customHeight="1" x14ac:dyDescent="0.2"/>
    <row r="1486" s="6" customFormat="1" ht="12.95" customHeight="1" x14ac:dyDescent="0.2"/>
    <row r="1487" s="6" customFormat="1" ht="12.95" customHeight="1" x14ac:dyDescent="0.2"/>
    <row r="1488" s="6" customFormat="1" ht="12.95" customHeight="1" x14ac:dyDescent="0.2"/>
    <row r="1489" s="6" customFormat="1" ht="12.95" customHeight="1" x14ac:dyDescent="0.2"/>
    <row r="1490" s="6" customFormat="1" ht="12.95" customHeight="1" x14ac:dyDescent="0.2"/>
    <row r="1491" s="6" customFormat="1" ht="12.95" customHeight="1" x14ac:dyDescent="0.2"/>
    <row r="1492" s="6" customFormat="1" ht="12.95" customHeight="1" x14ac:dyDescent="0.2"/>
    <row r="1493" s="6" customFormat="1" ht="12.95" customHeight="1" x14ac:dyDescent="0.2"/>
    <row r="1494" s="6" customFormat="1" ht="12.95" customHeight="1" x14ac:dyDescent="0.2"/>
    <row r="1495" s="6" customFormat="1" ht="12.95" customHeight="1" x14ac:dyDescent="0.2"/>
    <row r="1496" s="6" customFormat="1" ht="12.95" customHeight="1" x14ac:dyDescent="0.2"/>
    <row r="1497" s="6" customFormat="1" ht="12.95" customHeight="1" x14ac:dyDescent="0.2"/>
    <row r="1498" s="6" customFormat="1" ht="12.95" customHeight="1" x14ac:dyDescent="0.2"/>
    <row r="1499" s="6" customFormat="1" ht="12.95" customHeight="1" x14ac:dyDescent="0.2"/>
    <row r="1500" s="6" customFormat="1" ht="12.95" customHeight="1" x14ac:dyDescent="0.2"/>
    <row r="1501" s="6" customFormat="1" ht="12.95" customHeight="1" x14ac:dyDescent="0.2"/>
    <row r="1502" s="6" customFormat="1" ht="12.95" customHeight="1" x14ac:dyDescent="0.2"/>
    <row r="1503" s="6" customFormat="1" ht="12.95" customHeight="1" x14ac:dyDescent="0.2"/>
    <row r="1504" s="6" customFormat="1" ht="12.95" customHeight="1" x14ac:dyDescent="0.2"/>
    <row r="1505" s="6" customFormat="1" ht="12.95" customHeight="1" x14ac:dyDescent="0.2"/>
    <row r="1506" s="6" customFormat="1" ht="12.95" customHeight="1" x14ac:dyDescent="0.2"/>
    <row r="1507" s="6" customFormat="1" ht="12.95" customHeight="1" x14ac:dyDescent="0.2"/>
    <row r="1508" s="6" customFormat="1" ht="12.95" customHeight="1" x14ac:dyDescent="0.2"/>
    <row r="1509" s="6" customFormat="1" ht="12.95" customHeight="1" x14ac:dyDescent="0.2"/>
    <row r="1510" s="6" customFormat="1" ht="12.95" customHeight="1" x14ac:dyDescent="0.2"/>
    <row r="1511" s="6" customFormat="1" ht="12.95" customHeight="1" x14ac:dyDescent="0.2"/>
    <row r="1512" s="6" customFormat="1" ht="12.95" customHeight="1" x14ac:dyDescent="0.2"/>
    <row r="1513" s="6" customFormat="1" ht="12.95" customHeight="1" x14ac:dyDescent="0.2"/>
    <row r="1514" s="6" customFormat="1" ht="12.95" customHeight="1" x14ac:dyDescent="0.2"/>
    <row r="1515" s="6" customFormat="1" ht="12.95" customHeight="1" x14ac:dyDescent="0.2"/>
    <row r="1516" s="6" customFormat="1" ht="12.95" customHeight="1" x14ac:dyDescent="0.2"/>
    <row r="1517" s="6" customFormat="1" ht="12.95" customHeight="1" x14ac:dyDescent="0.2"/>
    <row r="1518" s="6" customFormat="1" ht="12.95" customHeight="1" x14ac:dyDescent="0.2"/>
    <row r="1519" s="6" customFormat="1" ht="12.95" customHeight="1" x14ac:dyDescent="0.2"/>
    <row r="1520" s="6" customFormat="1" ht="12.95" customHeight="1" x14ac:dyDescent="0.2"/>
    <row r="1521" s="6" customFormat="1" ht="12.95" customHeight="1" x14ac:dyDescent="0.2"/>
    <row r="1522" s="6" customFormat="1" ht="12.95" customHeight="1" x14ac:dyDescent="0.2"/>
    <row r="1523" s="6" customFormat="1" ht="12.95" customHeight="1" x14ac:dyDescent="0.2"/>
    <row r="1524" s="6" customFormat="1" ht="12.95" customHeight="1" x14ac:dyDescent="0.2"/>
    <row r="1525" s="6" customFormat="1" ht="12.95" customHeight="1" x14ac:dyDescent="0.2"/>
    <row r="1526" s="6" customFormat="1" ht="12.95" customHeight="1" x14ac:dyDescent="0.2"/>
    <row r="1527" s="6" customFormat="1" ht="12.95" customHeight="1" x14ac:dyDescent="0.2"/>
    <row r="1528" s="6" customFormat="1" ht="12.95" customHeight="1" x14ac:dyDescent="0.2"/>
    <row r="1529" s="6" customFormat="1" ht="12.95" customHeight="1" x14ac:dyDescent="0.2"/>
    <row r="1530" s="6" customFormat="1" ht="12.95" customHeight="1" x14ac:dyDescent="0.2"/>
    <row r="1531" s="6" customFormat="1" ht="12.95" customHeight="1" x14ac:dyDescent="0.2"/>
    <row r="1532" s="6" customFormat="1" ht="12.95" customHeight="1" x14ac:dyDescent="0.2"/>
    <row r="1533" s="6" customFormat="1" ht="12.95" customHeight="1" x14ac:dyDescent="0.2"/>
    <row r="1534" s="6" customFormat="1" ht="12.95" customHeight="1" x14ac:dyDescent="0.2"/>
    <row r="1535" s="6" customFormat="1" ht="12.95" customHeight="1" x14ac:dyDescent="0.2"/>
    <row r="1536" s="6" customFormat="1" ht="12.95" customHeight="1" x14ac:dyDescent="0.2"/>
    <row r="1537" s="6" customFormat="1" ht="12.95" customHeight="1" x14ac:dyDescent="0.2"/>
    <row r="1538" s="6" customFormat="1" ht="12.95" customHeight="1" x14ac:dyDescent="0.2"/>
    <row r="1539" s="6" customFormat="1" ht="12.95" customHeight="1" x14ac:dyDescent="0.2"/>
    <row r="1540" s="6" customFormat="1" ht="12.95" customHeight="1" x14ac:dyDescent="0.2"/>
    <row r="1541" s="6" customFormat="1" ht="12.95" customHeight="1" x14ac:dyDescent="0.2"/>
    <row r="1542" s="6" customFormat="1" ht="12.95" customHeight="1" x14ac:dyDescent="0.2"/>
    <row r="1543" s="6" customFormat="1" ht="12.95" customHeight="1" x14ac:dyDescent="0.2"/>
    <row r="1544" s="6" customFormat="1" ht="12.95" customHeight="1" x14ac:dyDescent="0.2"/>
    <row r="1545" s="6" customFormat="1" ht="12.95" customHeight="1" x14ac:dyDescent="0.2"/>
    <row r="1546" s="6" customFormat="1" ht="12.95" customHeight="1" x14ac:dyDescent="0.2"/>
    <row r="1547" s="6" customFormat="1" ht="12.95" customHeight="1" x14ac:dyDescent="0.2"/>
    <row r="1548" s="6" customFormat="1" ht="12.95" customHeight="1" x14ac:dyDescent="0.2"/>
    <row r="1549" s="6" customFormat="1" ht="12.95" customHeight="1" x14ac:dyDescent="0.2"/>
    <row r="1550" s="6" customFormat="1" ht="12.95" customHeight="1" x14ac:dyDescent="0.2"/>
    <row r="1551" s="6" customFormat="1" ht="12.95" customHeight="1" x14ac:dyDescent="0.2"/>
    <row r="1552" s="6" customFormat="1" ht="12.95" customHeight="1" x14ac:dyDescent="0.2"/>
    <row r="1553" s="6" customFormat="1" ht="12.95" customHeight="1" x14ac:dyDescent="0.2"/>
    <row r="1554" s="6" customFormat="1" ht="12.95" customHeight="1" x14ac:dyDescent="0.2"/>
    <row r="1555" s="6" customFormat="1" ht="12.95" customHeight="1" x14ac:dyDescent="0.2"/>
    <row r="1556" s="6" customFormat="1" ht="12.95" customHeight="1" x14ac:dyDescent="0.2"/>
    <row r="1557" s="6" customFormat="1" ht="12.95" customHeight="1" x14ac:dyDescent="0.2"/>
    <row r="1558" s="6" customFormat="1" ht="12.95" customHeight="1" x14ac:dyDescent="0.2"/>
    <row r="1559" s="6" customFormat="1" ht="12.95" customHeight="1" x14ac:dyDescent="0.2"/>
    <row r="1560" s="6" customFormat="1" ht="12.95" customHeight="1" x14ac:dyDescent="0.2"/>
    <row r="1561" s="6" customFormat="1" ht="12.95" customHeight="1" x14ac:dyDescent="0.2"/>
    <row r="1562" s="6" customFormat="1" ht="12.95" customHeight="1" x14ac:dyDescent="0.2"/>
    <row r="1563" s="6" customFormat="1" ht="12.95" customHeight="1" x14ac:dyDescent="0.2"/>
    <row r="1564" s="6" customFormat="1" ht="12.95" customHeight="1" x14ac:dyDescent="0.2"/>
    <row r="1565" s="6" customFormat="1" ht="12.95" customHeight="1" x14ac:dyDescent="0.2"/>
    <row r="1566" s="6" customFormat="1" ht="12.95" customHeight="1" x14ac:dyDescent="0.2"/>
    <row r="1567" s="6" customFormat="1" ht="12.95" customHeight="1" x14ac:dyDescent="0.2"/>
    <row r="1568" s="6" customFormat="1" ht="12.95" customHeight="1" x14ac:dyDescent="0.2"/>
    <row r="1569" s="6" customFormat="1" ht="12.95" customHeight="1" x14ac:dyDescent="0.2"/>
    <row r="1570" s="6" customFormat="1" ht="12.95" customHeight="1" x14ac:dyDescent="0.2"/>
    <row r="1571" s="6" customFormat="1" ht="12.95" customHeight="1" x14ac:dyDescent="0.2"/>
    <row r="1572" s="6" customFormat="1" ht="12.95" customHeight="1" x14ac:dyDescent="0.2"/>
    <row r="1573" s="6" customFormat="1" ht="12.95" customHeight="1" x14ac:dyDescent="0.2"/>
    <row r="1574" s="6" customFormat="1" ht="12.95" customHeight="1" x14ac:dyDescent="0.2"/>
    <row r="1575" s="6" customFormat="1" ht="12.95" customHeight="1" x14ac:dyDescent="0.2"/>
    <row r="1576" s="6" customFormat="1" ht="12.95" customHeight="1" x14ac:dyDescent="0.2"/>
    <row r="1577" s="6" customFormat="1" ht="12.95" customHeight="1" x14ac:dyDescent="0.2"/>
    <row r="1578" s="6" customFormat="1" ht="12.95" customHeight="1" x14ac:dyDescent="0.2"/>
    <row r="1579" s="6" customFormat="1" ht="12.95" customHeight="1" x14ac:dyDescent="0.2"/>
    <row r="1580" s="6" customFormat="1" ht="12.95" customHeight="1" x14ac:dyDescent="0.2"/>
    <row r="1581" s="6" customFormat="1" ht="12.95" customHeight="1" x14ac:dyDescent="0.2"/>
    <row r="1582" s="6" customFormat="1" ht="12.95" customHeight="1" x14ac:dyDescent="0.2"/>
    <row r="1583" s="6" customFormat="1" ht="12.95" customHeight="1" x14ac:dyDescent="0.2"/>
    <row r="1584" s="6" customFormat="1" ht="12.95" customHeight="1" x14ac:dyDescent="0.2"/>
    <row r="1585" s="6" customFormat="1" ht="12.95" customHeight="1" x14ac:dyDescent="0.2"/>
    <row r="1586" s="6" customFormat="1" ht="12.95" customHeight="1" x14ac:dyDescent="0.2"/>
    <row r="1587" s="6" customFormat="1" ht="12.95" customHeight="1" x14ac:dyDescent="0.2"/>
    <row r="1588" s="6" customFormat="1" ht="12.95" customHeight="1" x14ac:dyDescent="0.2"/>
    <row r="1589" s="6" customFormat="1" ht="12.95" customHeight="1" x14ac:dyDescent="0.2"/>
    <row r="1590" s="6" customFormat="1" ht="12.95" customHeight="1" x14ac:dyDescent="0.2"/>
    <row r="1591" s="6" customFormat="1" ht="12.95" customHeight="1" x14ac:dyDescent="0.2"/>
    <row r="1592" s="6" customFormat="1" ht="12.95" customHeight="1" x14ac:dyDescent="0.2"/>
    <row r="1593" s="6" customFormat="1" ht="12.95" customHeight="1" x14ac:dyDescent="0.2"/>
    <row r="1594" s="6" customFormat="1" ht="12.95" customHeight="1" x14ac:dyDescent="0.2"/>
    <row r="1595" s="6" customFormat="1" ht="12.95" customHeight="1" x14ac:dyDescent="0.2"/>
    <row r="1596" s="6" customFormat="1" ht="12.95" customHeight="1" x14ac:dyDescent="0.2"/>
    <row r="1597" s="6" customFormat="1" ht="12.95" customHeight="1" x14ac:dyDescent="0.2"/>
    <row r="1598" s="6" customFormat="1" ht="12.95" customHeight="1" x14ac:dyDescent="0.2"/>
    <row r="1599" s="6" customFormat="1" ht="12.95" customHeight="1" x14ac:dyDescent="0.2"/>
    <row r="1600" s="6" customFormat="1" ht="12.95" customHeight="1" x14ac:dyDescent="0.2"/>
    <row r="1601" s="6" customFormat="1" ht="12.95" customHeight="1" x14ac:dyDescent="0.2"/>
    <row r="1602" s="6" customFormat="1" ht="12.95" customHeight="1" x14ac:dyDescent="0.2"/>
    <row r="1603" s="6" customFormat="1" ht="12.95" customHeight="1" x14ac:dyDescent="0.2"/>
    <row r="1604" s="6" customFormat="1" ht="12.95" customHeight="1" x14ac:dyDescent="0.2"/>
    <row r="1605" s="6" customFormat="1" ht="12.95" customHeight="1" x14ac:dyDescent="0.2"/>
    <row r="1606" s="6" customFormat="1" ht="12.95" customHeight="1" x14ac:dyDescent="0.2"/>
    <row r="1607" s="6" customFormat="1" ht="12.95" customHeight="1" x14ac:dyDescent="0.2"/>
    <row r="1608" s="6" customFormat="1" ht="12.95" customHeight="1" x14ac:dyDescent="0.2"/>
    <row r="1609" s="6" customFormat="1" ht="12.95" customHeight="1" x14ac:dyDescent="0.2"/>
    <row r="1610" s="6" customFormat="1" ht="12.95" customHeight="1" x14ac:dyDescent="0.2"/>
    <row r="1611" s="6" customFormat="1" ht="12.95" customHeight="1" x14ac:dyDescent="0.2"/>
    <row r="1612" s="6" customFormat="1" ht="12.95" customHeight="1" x14ac:dyDescent="0.2"/>
    <row r="1613" s="6" customFormat="1" ht="12.95" customHeight="1" x14ac:dyDescent="0.2"/>
    <row r="1614" s="6" customFormat="1" ht="12.95" customHeight="1" x14ac:dyDescent="0.2"/>
    <row r="1615" s="6" customFormat="1" ht="12.95" customHeight="1" x14ac:dyDescent="0.2"/>
    <row r="1616" s="6" customFormat="1" ht="12.95" customHeight="1" x14ac:dyDescent="0.2"/>
    <row r="1617" s="6" customFormat="1" ht="12.95" customHeight="1" x14ac:dyDescent="0.2"/>
    <row r="1618" s="6" customFormat="1" ht="12.95" customHeight="1" x14ac:dyDescent="0.2"/>
    <row r="1619" s="6" customFormat="1" ht="12.95" customHeight="1" x14ac:dyDescent="0.2"/>
    <row r="1620" s="6" customFormat="1" ht="12.95" customHeight="1" x14ac:dyDescent="0.2"/>
    <row r="1621" s="6" customFormat="1" ht="12.95" customHeight="1" x14ac:dyDescent="0.2"/>
    <row r="1622" s="6" customFormat="1" ht="12.95" customHeight="1" x14ac:dyDescent="0.2"/>
    <row r="1623" s="6" customFormat="1" ht="12.95" customHeight="1" x14ac:dyDescent="0.2"/>
    <row r="1624" s="6" customFormat="1" ht="12.95" customHeight="1" x14ac:dyDescent="0.2"/>
    <row r="1625" s="6" customFormat="1" ht="12.95" customHeight="1" x14ac:dyDescent="0.2"/>
    <row r="1626" s="6" customFormat="1" ht="12.95" customHeight="1" x14ac:dyDescent="0.2"/>
    <row r="1627" s="6" customFormat="1" ht="12.95" customHeight="1" x14ac:dyDescent="0.2"/>
    <row r="1628" s="6" customFormat="1" ht="12.95" customHeight="1" x14ac:dyDescent="0.2"/>
    <row r="1629" s="6" customFormat="1" ht="12.95" customHeight="1" x14ac:dyDescent="0.2"/>
    <row r="1630" s="6" customFormat="1" ht="12.95" customHeight="1" x14ac:dyDescent="0.2"/>
    <row r="1631" s="6" customFormat="1" ht="12.95" customHeight="1" x14ac:dyDescent="0.2"/>
    <row r="1632" s="6" customFormat="1" ht="12.95" customHeight="1" x14ac:dyDescent="0.2"/>
    <row r="1633" s="6" customFormat="1" ht="12.95" customHeight="1" x14ac:dyDescent="0.2"/>
    <row r="1634" s="6" customFormat="1" ht="12.95" customHeight="1" x14ac:dyDescent="0.2"/>
    <row r="1635" s="6" customFormat="1" ht="12.95" customHeight="1" x14ac:dyDescent="0.2"/>
    <row r="1636" s="6" customFormat="1" ht="12.95" customHeight="1" x14ac:dyDescent="0.2"/>
    <row r="1637" s="6" customFormat="1" ht="12.95" customHeight="1" x14ac:dyDescent="0.2"/>
    <row r="1638" s="6" customFormat="1" ht="12.95" customHeight="1" x14ac:dyDescent="0.2"/>
    <row r="1639" s="6" customFormat="1" ht="12.95" customHeight="1" x14ac:dyDescent="0.2"/>
    <row r="1640" s="6" customFormat="1" ht="12.95" customHeight="1" x14ac:dyDescent="0.2"/>
    <row r="1641" s="6" customFormat="1" ht="12.95" customHeight="1" x14ac:dyDescent="0.2"/>
    <row r="1642" s="6" customFormat="1" ht="12.95" customHeight="1" x14ac:dyDescent="0.2"/>
    <row r="1643" s="6" customFormat="1" ht="12.95" customHeight="1" x14ac:dyDescent="0.2"/>
    <row r="1644" s="6" customFormat="1" ht="12.95" customHeight="1" x14ac:dyDescent="0.2"/>
    <row r="1645" s="6" customFormat="1" ht="12.95" customHeight="1" x14ac:dyDescent="0.2"/>
    <row r="1646" s="6" customFormat="1" ht="12.95" customHeight="1" x14ac:dyDescent="0.2"/>
    <row r="1647" s="6" customFormat="1" ht="12.95" customHeight="1" x14ac:dyDescent="0.2"/>
    <row r="1648" s="6" customFormat="1" ht="12.95" customHeight="1" x14ac:dyDescent="0.2"/>
    <row r="1649" s="6" customFormat="1" ht="12.95" customHeight="1" x14ac:dyDescent="0.2"/>
    <row r="1650" s="6" customFormat="1" ht="12.95" customHeight="1" x14ac:dyDescent="0.2"/>
    <row r="1651" s="6" customFormat="1" ht="12.95" customHeight="1" x14ac:dyDescent="0.2"/>
    <row r="1652" s="6" customFormat="1" ht="12.95" customHeight="1" x14ac:dyDescent="0.2"/>
    <row r="1653" s="6" customFormat="1" ht="12.95" customHeight="1" x14ac:dyDescent="0.2"/>
    <row r="1654" s="6" customFormat="1" ht="12.95" customHeight="1" x14ac:dyDescent="0.2"/>
    <row r="1655" s="6" customFormat="1" ht="12.95" customHeight="1" x14ac:dyDescent="0.2"/>
    <row r="1656" s="6" customFormat="1" ht="12.95" customHeight="1" x14ac:dyDescent="0.2"/>
    <row r="1657" s="6" customFormat="1" ht="12.95" customHeight="1" x14ac:dyDescent="0.2"/>
    <row r="1658" s="6" customFormat="1" ht="12.95" customHeight="1" x14ac:dyDescent="0.2"/>
    <row r="1659" s="6" customFormat="1" ht="12.95" customHeight="1" x14ac:dyDescent="0.2"/>
    <row r="1660" s="6" customFormat="1" ht="12.95" customHeight="1" x14ac:dyDescent="0.2"/>
    <row r="1661" s="6" customFormat="1" ht="12.95" customHeight="1" x14ac:dyDescent="0.2"/>
    <row r="1662" s="6" customFormat="1" ht="12.95" customHeight="1" x14ac:dyDescent="0.2"/>
    <row r="1663" s="6" customFormat="1" ht="12.95" customHeight="1" x14ac:dyDescent="0.2"/>
    <row r="1664" s="6" customFormat="1" ht="12.95" customHeight="1" x14ac:dyDescent="0.2"/>
    <row r="1665" s="6" customFormat="1" ht="12.95" customHeight="1" x14ac:dyDescent="0.2"/>
    <row r="1666" s="6" customFormat="1" ht="12.95" customHeight="1" x14ac:dyDescent="0.2"/>
    <row r="1667" s="6" customFormat="1" ht="12.95" customHeight="1" x14ac:dyDescent="0.2"/>
    <row r="1668" s="6" customFormat="1" ht="12.95" customHeight="1" x14ac:dyDescent="0.2"/>
    <row r="1669" s="6" customFormat="1" ht="12.95" customHeight="1" x14ac:dyDescent="0.2"/>
    <row r="1670" s="6" customFormat="1" ht="12.95" customHeight="1" x14ac:dyDescent="0.2"/>
    <row r="1671" s="6" customFormat="1" ht="12.95" customHeight="1" x14ac:dyDescent="0.2"/>
    <row r="1672" s="6" customFormat="1" ht="12.95" customHeight="1" x14ac:dyDescent="0.2"/>
    <row r="1673" s="6" customFormat="1" ht="12.95" customHeight="1" x14ac:dyDescent="0.2"/>
    <row r="1674" s="6" customFormat="1" ht="12.95" customHeight="1" x14ac:dyDescent="0.2"/>
    <row r="1675" s="6" customFormat="1" ht="12.95" customHeight="1" x14ac:dyDescent="0.2"/>
    <row r="1676" s="6" customFormat="1" ht="12.95" customHeight="1" x14ac:dyDescent="0.2"/>
    <row r="1677" s="6" customFormat="1" ht="12.95" customHeight="1" x14ac:dyDescent="0.2"/>
    <row r="1678" s="6" customFormat="1" ht="12.95" customHeight="1" x14ac:dyDescent="0.2"/>
    <row r="1679" s="6" customFormat="1" ht="12.95" customHeight="1" x14ac:dyDescent="0.2"/>
    <row r="1680" s="6" customFormat="1" ht="12.95" customHeight="1" x14ac:dyDescent="0.2"/>
    <row r="1681" s="6" customFormat="1" ht="12.95" customHeight="1" x14ac:dyDescent="0.2"/>
    <row r="1682" s="6" customFormat="1" ht="12.95" customHeight="1" x14ac:dyDescent="0.2"/>
    <row r="1683" s="6" customFormat="1" ht="12.95" customHeight="1" x14ac:dyDescent="0.2"/>
    <row r="1684" s="6" customFormat="1" ht="12.95" customHeight="1" x14ac:dyDescent="0.2"/>
    <row r="1685" s="6" customFormat="1" ht="12.95" customHeight="1" x14ac:dyDescent="0.2"/>
    <row r="1686" s="6" customFormat="1" ht="12.95" customHeight="1" x14ac:dyDescent="0.2"/>
    <row r="1687" s="6" customFormat="1" ht="12.95" customHeight="1" x14ac:dyDescent="0.2"/>
    <row r="1688" s="6" customFormat="1" ht="12.95" customHeight="1" x14ac:dyDescent="0.2"/>
    <row r="1689" s="6" customFormat="1" ht="12.95" customHeight="1" x14ac:dyDescent="0.2"/>
    <row r="1690" s="6" customFormat="1" ht="12.95" customHeight="1" x14ac:dyDescent="0.2"/>
    <row r="1691" s="6" customFormat="1" ht="12.95" customHeight="1" x14ac:dyDescent="0.2"/>
    <row r="1692" s="6" customFormat="1" ht="12.95" customHeight="1" x14ac:dyDescent="0.2"/>
    <row r="1693" s="6" customFormat="1" ht="12.95" customHeight="1" x14ac:dyDescent="0.2"/>
    <row r="1694" s="6" customFormat="1" ht="12.95" customHeight="1" x14ac:dyDescent="0.2"/>
    <row r="1695" s="6" customFormat="1" ht="12.95" customHeight="1" x14ac:dyDescent="0.2"/>
    <row r="1696" s="6" customFormat="1" ht="12.95" customHeight="1" x14ac:dyDescent="0.2"/>
    <row r="1697" s="6" customFormat="1" ht="12.95" customHeight="1" x14ac:dyDescent="0.2"/>
    <row r="1698" s="6" customFormat="1" ht="12.95" customHeight="1" x14ac:dyDescent="0.2"/>
    <row r="1699" s="6" customFormat="1" ht="12.95" customHeight="1" x14ac:dyDescent="0.2"/>
    <row r="1700" s="6" customFormat="1" ht="12.95" customHeight="1" x14ac:dyDescent="0.2"/>
    <row r="1701" s="6" customFormat="1" ht="12.95" customHeight="1" x14ac:dyDescent="0.2"/>
    <row r="1702" s="6" customFormat="1" ht="12.95" customHeight="1" x14ac:dyDescent="0.2"/>
    <row r="1703" s="6" customFormat="1" ht="12.95" customHeight="1" x14ac:dyDescent="0.2"/>
    <row r="1704" s="6" customFormat="1" ht="12.95" customHeight="1" x14ac:dyDescent="0.2"/>
    <row r="1705" s="6" customFormat="1" ht="12.95" customHeight="1" x14ac:dyDescent="0.2"/>
    <row r="1706" s="6" customFormat="1" ht="12.95" customHeight="1" x14ac:dyDescent="0.2"/>
    <row r="1707" s="6" customFormat="1" ht="12.95" customHeight="1" x14ac:dyDescent="0.2"/>
    <row r="1708" s="6" customFormat="1" ht="12.95" customHeight="1" x14ac:dyDescent="0.2"/>
    <row r="1709" s="6" customFormat="1" ht="12.95" customHeight="1" x14ac:dyDescent="0.2"/>
    <row r="1710" s="6" customFormat="1" ht="12.95" customHeight="1" x14ac:dyDescent="0.2"/>
    <row r="1711" s="6" customFormat="1" ht="12.95" customHeight="1" x14ac:dyDescent="0.2"/>
    <row r="1712" s="6" customFormat="1" ht="12.95" customHeight="1" x14ac:dyDescent="0.2"/>
    <row r="1713" s="6" customFormat="1" ht="12.95" customHeight="1" x14ac:dyDescent="0.2"/>
    <row r="1714" s="6" customFormat="1" ht="12.95" customHeight="1" x14ac:dyDescent="0.2"/>
    <row r="1715" s="6" customFormat="1" ht="12.95" customHeight="1" x14ac:dyDescent="0.2"/>
    <row r="1716" s="6" customFormat="1" ht="12.95" customHeight="1" x14ac:dyDescent="0.2"/>
    <row r="1717" s="6" customFormat="1" ht="12.95" customHeight="1" x14ac:dyDescent="0.2"/>
    <row r="1718" s="6" customFormat="1" ht="12.95" customHeight="1" x14ac:dyDescent="0.2"/>
    <row r="1719" s="6" customFormat="1" ht="12.95" customHeight="1" x14ac:dyDescent="0.2"/>
    <row r="1720" s="6" customFormat="1" ht="12.95" customHeight="1" x14ac:dyDescent="0.2"/>
    <row r="1721" s="6" customFormat="1" ht="12.95" customHeight="1" x14ac:dyDescent="0.2"/>
    <row r="1722" s="6" customFormat="1" ht="12.95" customHeight="1" x14ac:dyDescent="0.2"/>
    <row r="1723" s="6" customFormat="1" ht="12.95" customHeight="1" x14ac:dyDescent="0.2"/>
    <row r="1724" s="6" customFormat="1" ht="12.95" customHeight="1" x14ac:dyDescent="0.2"/>
    <row r="1725" s="6" customFormat="1" ht="12.95" customHeight="1" x14ac:dyDescent="0.2"/>
    <row r="1726" s="6" customFormat="1" ht="12.95" customHeight="1" x14ac:dyDescent="0.2"/>
    <row r="1727" s="6" customFormat="1" ht="12.95" customHeight="1" x14ac:dyDescent="0.2"/>
    <row r="1728" s="6" customFormat="1" ht="12.95" customHeight="1" x14ac:dyDescent="0.2"/>
    <row r="1729" s="6" customFormat="1" ht="12.95" customHeight="1" x14ac:dyDescent="0.2"/>
    <row r="1730" s="6" customFormat="1" ht="12.95" customHeight="1" x14ac:dyDescent="0.2"/>
    <row r="1731" s="6" customFormat="1" ht="12.95" customHeight="1" x14ac:dyDescent="0.2"/>
    <row r="1732" s="6" customFormat="1" ht="12.95" customHeight="1" x14ac:dyDescent="0.2"/>
    <row r="1733" s="6" customFormat="1" ht="12.95" customHeight="1" x14ac:dyDescent="0.2"/>
    <row r="1734" s="6" customFormat="1" ht="12.95" customHeight="1" x14ac:dyDescent="0.2"/>
    <row r="1735" s="6" customFormat="1" ht="12.95" customHeight="1" x14ac:dyDescent="0.2"/>
    <row r="1736" s="6" customFormat="1" ht="12.95" customHeight="1" x14ac:dyDescent="0.2"/>
    <row r="1737" s="6" customFormat="1" ht="12.95" customHeight="1" x14ac:dyDescent="0.2"/>
    <row r="1738" s="6" customFormat="1" ht="12.95" customHeight="1" x14ac:dyDescent="0.2"/>
    <row r="1739" s="6" customFormat="1" ht="12.95" customHeight="1" x14ac:dyDescent="0.2"/>
    <row r="1740" s="6" customFormat="1" ht="12.95" customHeight="1" x14ac:dyDescent="0.2"/>
    <row r="1741" s="6" customFormat="1" ht="12.95" customHeight="1" x14ac:dyDescent="0.2"/>
    <row r="1742" s="6" customFormat="1" ht="12.95" customHeight="1" x14ac:dyDescent="0.2"/>
    <row r="1743" s="6" customFormat="1" ht="12.95" customHeight="1" x14ac:dyDescent="0.2"/>
    <row r="1744" s="6" customFormat="1" ht="12.95" customHeight="1" x14ac:dyDescent="0.2"/>
    <row r="1745" s="6" customFormat="1" ht="12.95" customHeight="1" x14ac:dyDescent="0.2"/>
    <row r="1746" s="6" customFormat="1" ht="12.95" customHeight="1" x14ac:dyDescent="0.2"/>
    <row r="1747" s="6" customFormat="1" ht="12.95" customHeight="1" x14ac:dyDescent="0.2"/>
    <row r="1748" s="6" customFormat="1" ht="12.95" customHeight="1" x14ac:dyDescent="0.2"/>
    <row r="1749" s="6" customFormat="1" ht="12.95" customHeight="1" x14ac:dyDescent="0.2"/>
    <row r="1750" s="6" customFormat="1" ht="12.95" customHeight="1" x14ac:dyDescent="0.2"/>
    <row r="1751" s="6" customFormat="1" ht="12.95" customHeight="1" x14ac:dyDescent="0.2"/>
    <row r="1752" s="6" customFormat="1" ht="12.95" customHeight="1" x14ac:dyDescent="0.2"/>
    <row r="1753" s="6" customFormat="1" ht="12.95" customHeight="1" x14ac:dyDescent="0.2"/>
    <row r="1754" s="6" customFormat="1" ht="12.95" customHeight="1" x14ac:dyDescent="0.2"/>
    <row r="1755" s="6" customFormat="1" ht="12.95" customHeight="1" x14ac:dyDescent="0.2"/>
    <row r="1756" s="6" customFormat="1" ht="12.95" customHeight="1" x14ac:dyDescent="0.2"/>
    <row r="1757" s="6" customFormat="1" ht="12.95" customHeight="1" x14ac:dyDescent="0.2"/>
    <row r="1758" s="6" customFormat="1" ht="12.95" customHeight="1" x14ac:dyDescent="0.2"/>
    <row r="1759" s="6" customFormat="1" ht="12.95" customHeight="1" x14ac:dyDescent="0.2"/>
    <row r="1760" s="6" customFormat="1" ht="12.95" customHeight="1" x14ac:dyDescent="0.2"/>
    <row r="1761" s="6" customFormat="1" ht="12.95" customHeight="1" x14ac:dyDescent="0.2"/>
    <row r="1762" s="6" customFormat="1" ht="12.95" customHeight="1" x14ac:dyDescent="0.2"/>
    <row r="1763" s="6" customFormat="1" ht="12.95" customHeight="1" x14ac:dyDescent="0.2"/>
    <row r="1764" s="6" customFormat="1" ht="12.95" customHeight="1" x14ac:dyDescent="0.2"/>
    <row r="1765" s="6" customFormat="1" ht="12.95" customHeight="1" x14ac:dyDescent="0.2"/>
    <row r="1766" s="6" customFormat="1" ht="12.95" customHeight="1" x14ac:dyDescent="0.2"/>
    <row r="1767" s="6" customFormat="1" ht="12.95" customHeight="1" x14ac:dyDescent="0.2"/>
    <row r="1768" s="6" customFormat="1" ht="12.95" customHeight="1" x14ac:dyDescent="0.2"/>
    <row r="1769" s="6" customFormat="1" ht="12.95" customHeight="1" x14ac:dyDescent="0.2"/>
    <row r="1770" s="6" customFormat="1" ht="12.95" customHeight="1" x14ac:dyDescent="0.2"/>
    <row r="1771" s="6" customFormat="1" ht="12.95" customHeight="1" x14ac:dyDescent="0.2"/>
    <row r="1772" s="6" customFormat="1" ht="12.95" customHeight="1" x14ac:dyDescent="0.2"/>
    <row r="1773" s="6" customFormat="1" ht="12.95" customHeight="1" x14ac:dyDescent="0.2"/>
    <row r="1774" s="6" customFormat="1" ht="12.95" customHeight="1" x14ac:dyDescent="0.2"/>
    <row r="1775" s="6" customFormat="1" ht="12.95" customHeight="1" x14ac:dyDescent="0.2"/>
    <row r="1776" s="6" customFormat="1" ht="12.95" customHeight="1" x14ac:dyDescent="0.2"/>
    <row r="1777" s="6" customFormat="1" ht="12.95" customHeight="1" x14ac:dyDescent="0.2"/>
    <row r="1778" s="6" customFormat="1" ht="12.95" customHeight="1" x14ac:dyDescent="0.2"/>
    <row r="1779" s="6" customFormat="1" ht="12.95" customHeight="1" x14ac:dyDescent="0.2"/>
    <row r="1780" s="6" customFormat="1" ht="12.95" customHeight="1" x14ac:dyDescent="0.2"/>
    <row r="1781" s="6" customFormat="1" ht="12.95" customHeight="1" x14ac:dyDescent="0.2"/>
    <row r="1782" s="6" customFormat="1" ht="12.95" customHeight="1" x14ac:dyDescent="0.2"/>
    <row r="1783" s="6" customFormat="1" ht="12.95" customHeight="1" x14ac:dyDescent="0.2"/>
    <row r="1784" s="6" customFormat="1" ht="12.95" customHeight="1" x14ac:dyDescent="0.2"/>
    <row r="1785" s="6" customFormat="1" ht="12.95" customHeight="1" x14ac:dyDescent="0.2"/>
    <row r="1786" s="6" customFormat="1" ht="12.95" customHeight="1" x14ac:dyDescent="0.2"/>
    <row r="1787" s="6" customFormat="1" ht="12.95" customHeight="1" x14ac:dyDescent="0.2"/>
    <row r="1788" s="6" customFormat="1" ht="12.95" customHeight="1" x14ac:dyDescent="0.2"/>
    <row r="1789" s="6" customFormat="1" ht="12.95" customHeight="1" x14ac:dyDescent="0.2"/>
    <row r="1790" s="6" customFormat="1" ht="12.95" customHeight="1" x14ac:dyDescent="0.2"/>
    <row r="1791" s="6" customFormat="1" ht="12.95" customHeight="1" x14ac:dyDescent="0.2"/>
    <row r="1792" s="6" customFormat="1" ht="12.95" customHeight="1" x14ac:dyDescent="0.2"/>
    <row r="1793" s="6" customFormat="1" ht="12.95" customHeight="1" x14ac:dyDescent="0.2"/>
    <row r="1794" s="6" customFormat="1" ht="12.95" customHeight="1" x14ac:dyDescent="0.2"/>
    <row r="1795" s="6" customFormat="1" ht="12.95" customHeight="1" x14ac:dyDescent="0.2"/>
    <row r="1796" s="6" customFormat="1" ht="12.95" customHeight="1" x14ac:dyDescent="0.2"/>
    <row r="1797" s="6" customFormat="1" ht="12.95" customHeight="1" x14ac:dyDescent="0.2"/>
    <row r="1798" s="6" customFormat="1" ht="12.95" customHeight="1" x14ac:dyDescent="0.2"/>
    <row r="1799" s="6" customFormat="1" ht="12.95" customHeight="1" x14ac:dyDescent="0.2"/>
    <row r="1800" s="6" customFormat="1" ht="12.95" customHeight="1" x14ac:dyDescent="0.2"/>
    <row r="1801" s="6" customFormat="1" ht="12.95" customHeight="1" x14ac:dyDescent="0.2"/>
    <row r="1802" s="6" customFormat="1" ht="12.95" customHeight="1" x14ac:dyDescent="0.2"/>
    <row r="1803" s="6" customFormat="1" ht="12.95" customHeight="1" x14ac:dyDescent="0.2"/>
    <row r="1804" s="6" customFormat="1" ht="12.95" customHeight="1" x14ac:dyDescent="0.2"/>
    <row r="1805" s="6" customFormat="1" ht="12.95" customHeight="1" x14ac:dyDescent="0.2"/>
    <row r="1806" s="6" customFormat="1" ht="12.95" customHeight="1" x14ac:dyDescent="0.2"/>
    <row r="1807" s="6" customFormat="1" ht="12.95" customHeight="1" x14ac:dyDescent="0.2"/>
    <row r="1808" s="6" customFormat="1" ht="12.95" customHeight="1" x14ac:dyDescent="0.2"/>
    <row r="1809" s="6" customFormat="1" ht="12.95" customHeight="1" x14ac:dyDescent="0.2"/>
    <row r="1810" s="6" customFormat="1" ht="12.95" customHeight="1" x14ac:dyDescent="0.2"/>
    <row r="1811" s="6" customFormat="1" ht="12.95" customHeight="1" x14ac:dyDescent="0.2"/>
    <row r="1812" s="6" customFormat="1" ht="12.95" customHeight="1" x14ac:dyDescent="0.2"/>
    <row r="1813" s="6" customFormat="1" ht="12.95" customHeight="1" x14ac:dyDescent="0.2"/>
    <row r="1814" s="6" customFormat="1" ht="12.95" customHeight="1" x14ac:dyDescent="0.2"/>
    <row r="1815" s="6" customFormat="1" ht="12.95" customHeight="1" x14ac:dyDescent="0.2"/>
    <row r="1816" s="6" customFormat="1" ht="12.95" customHeight="1" x14ac:dyDescent="0.2"/>
    <row r="1817" s="6" customFormat="1" ht="12.95" customHeight="1" x14ac:dyDescent="0.2"/>
    <row r="1818" s="6" customFormat="1" ht="12.95" customHeight="1" x14ac:dyDescent="0.2"/>
    <row r="1819" s="6" customFormat="1" ht="12.95" customHeight="1" x14ac:dyDescent="0.2"/>
    <row r="1820" s="6" customFormat="1" ht="12.95" customHeight="1" x14ac:dyDescent="0.2"/>
    <row r="1821" s="6" customFormat="1" ht="12.95" customHeight="1" x14ac:dyDescent="0.2"/>
    <row r="1822" s="6" customFormat="1" ht="12.95" customHeight="1" x14ac:dyDescent="0.2"/>
    <row r="1823" s="6" customFormat="1" ht="12.95" customHeight="1" x14ac:dyDescent="0.2"/>
    <row r="1824" s="6" customFormat="1" ht="12.95" customHeight="1" x14ac:dyDescent="0.2"/>
    <row r="1825" s="6" customFormat="1" ht="12.95" customHeight="1" x14ac:dyDescent="0.2"/>
    <row r="1826" s="6" customFormat="1" ht="12.95" customHeight="1" x14ac:dyDescent="0.2"/>
    <row r="1827" s="6" customFormat="1" ht="12.95" customHeight="1" x14ac:dyDescent="0.2"/>
    <row r="1828" s="6" customFormat="1" ht="12.95" customHeight="1" x14ac:dyDescent="0.2"/>
    <row r="1829" s="6" customFormat="1" ht="12.95" customHeight="1" x14ac:dyDescent="0.2"/>
    <row r="1830" s="6" customFormat="1" ht="12.95" customHeight="1" x14ac:dyDescent="0.2"/>
    <row r="1831" s="6" customFormat="1" ht="12.95" customHeight="1" x14ac:dyDescent="0.2"/>
    <row r="1832" s="6" customFormat="1" ht="12.95" customHeight="1" x14ac:dyDescent="0.2"/>
    <row r="1833" s="6" customFormat="1" ht="12.95" customHeight="1" x14ac:dyDescent="0.2"/>
    <row r="1834" s="6" customFormat="1" ht="12.95" customHeight="1" x14ac:dyDescent="0.2"/>
    <row r="1835" s="6" customFormat="1" ht="12.95" customHeight="1" x14ac:dyDescent="0.2"/>
    <row r="1836" s="6" customFormat="1" ht="12.95" customHeight="1" x14ac:dyDescent="0.2"/>
    <row r="1837" s="6" customFormat="1" ht="12.95" customHeight="1" x14ac:dyDescent="0.2"/>
    <row r="1838" s="6" customFormat="1" ht="12.95" customHeight="1" x14ac:dyDescent="0.2"/>
    <row r="1839" s="6" customFormat="1" ht="12.95" customHeight="1" x14ac:dyDescent="0.2"/>
    <row r="1840" s="6" customFormat="1" ht="12.95" customHeight="1" x14ac:dyDescent="0.2"/>
    <row r="1841" s="6" customFormat="1" ht="12.95" customHeight="1" x14ac:dyDescent="0.2"/>
    <row r="1842" s="6" customFormat="1" ht="12.95" customHeight="1" x14ac:dyDescent="0.2"/>
    <row r="1843" s="6" customFormat="1" ht="12.95" customHeight="1" x14ac:dyDescent="0.2"/>
    <row r="1844" s="6" customFormat="1" ht="12.95" customHeight="1" x14ac:dyDescent="0.2"/>
    <row r="1845" s="6" customFormat="1" ht="12.95" customHeight="1" x14ac:dyDescent="0.2"/>
    <row r="1846" s="6" customFormat="1" ht="12.95" customHeight="1" x14ac:dyDescent="0.2"/>
    <row r="1847" s="6" customFormat="1" ht="12.95" customHeight="1" x14ac:dyDescent="0.2"/>
    <row r="1848" s="6" customFormat="1" ht="12.95" customHeight="1" x14ac:dyDescent="0.2"/>
    <row r="1849" s="6" customFormat="1" ht="12.95" customHeight="1" x14ac:dyDescent="0.2"/>
    <row r="1850" s="6" customFormat="1" ht="12.95" customHeight="1" x14ac:dyDescent="0.2"/>
    <row r="1851" s="6" customFormat="1" ht="12.95" customHeight="1" x14ac:dyDescent="0.2"/>
    <row r="1852" s="6" customFormat="1" ht="12.95" customHeight="1" x14ac:dyDescent="0.2"/>
    <row r="1853" s="6" customFormat="1" ht="12.95" customHeight="1" x14ac:dyDescent="0.2"/>
    <row r="1854" s="6" customFormat="1" ht="12.95" customHeight="1" x14ac:dyDescent="0.2"/>
    <row r="1855" s="6" customFormat="1" ht="12.95" customHeight="1" x14ac:dyDescent="0.2"/>
    <row r="1856" s="6" customFormat="1" ht="12.95" customHeight="1" x14ac:dyDescent="0.2"/>
    <row r="1857" s="6" customFormat="1" ht="12.95" customHeight="1" x14ac:dyDescent="0.2"/>
    <row r="1858" s="6" customFormat="1" ht="12.95" customHeight="1" x14ac:dyDescent="0.2"/>
    <row r="1859" s="6" customFormat="1" ht="12.95" customHeight="1" x14ac:dyDescent="0.2"/>
    <row r="1860" s="6" customFormat="1" ht="12.95" customHeight="1" x14ac:dyDescent="0.2"/>
    <row r="1861" s="6" customFormat="1" ht="12.95" customHeight="1" x14ac:dyDescent="0.2"/>
    <row r="1862" s="6" customFormat="1" ht="12.95" customHeight="1" x14ac:dyDescent="0.2"/>
    <row r="1863" s="6" customFormat="1" ht="12.95" customHeight="1" x14ac:dyDescent="0.2"/>
    <row r="1864" s="6" customFormat="1" ht="12.95" customHeight="1" x14ac:dyDescent="0.2"/>
    <row r="1865" s="6" customFormat="1" ht="12.95" customHeight="1" x14ac:dyDescent="0.2"/>
    <row r="1866" s="6" customFormat="1" ht="12.95" customHeight="1" x14ac:dyDescent="0.2"/>
    <row r="1867" s="6" customFormat="1" ht="12.95" customHeight="1" x14ac:dyDescent="0.2"/>
    <row r="1868" s="6" customFormat="1" ht="12.95" customHeight="1" x14ac:dyDescent="0.2"/>
    <row r="1869" s="6" customFormat="1" ht="12.95" customHeight="1" x14ac:dyDescent="0.2"/>
    <row r="1870" s="6" customFormat="1" ht="12.95" customHeight="1" x14ac:dyDescent="0.2"/>
    <row r="1871" s="6" customFormat="1" ht="12.95" customHeight="1" x14ac:dyDescent="0.2"/>
    <row r="1872" s="6" customFormat="1" ht="12.95" customHeight="1" x14ac:dyDescent="0.2"/>
    <row r="1873" s="6" customFormat="1" ht="12.95" customHeight="1" x14ac:dyDescent="0.2"/>
    <row r="1874" s="6" customFormat="1" ht="12.95" customHeight="1" x14ac:dyDescent="0.2"/>
    <row r="1875" s="6" customFormat="1" ht="12.95" customHeight="1" x14ac:dyDescent="0.2"/>
    <row r="1876" s="6" customFormat="1" ht="12.95" customHeight="1" x14ac:dyDescent="0.2"/>
    <row r="1877" s="6" customFormat="1" ht="12.95" customHeight="1" x14ac:dyDescent="0.2"/>
    <row r="1878" s="6" customFormat="1" ht="12.95" customHeight="1" x14ac:dyDescent="0.2"/>
    <row r="1879" s="6" customFormat="1" ht="12.95" customHeight="1" x14ac:dyDescent="0.2"/>
    <row r="1880" s="6" customFormat="1" ht="12.95" customHeight="1" x14ac:dyDescent="0.2"/>
    <row r="1881" s="6" customFormat="1" ht="12.95" customHeight="1" x14ac:dyDescent="0.2"/>
    <row r="1882" s="6" customFormat="1" ht="12.95" customHeight="1" x14ac:dyDescent="0.2"/>
    <row r="1883" s="6" customFormat="1" ht="12.95" customHeight="1" x14ac:dyDescent="0.2"/>
    <row r="1884" s="6" customFormat="1" ht="12.95" customHeight="1" x14ac:dyDescent="0.2"/>
    <row r="1885" s="6" customFormat="1" ht="12.95" customHeight="1" x14ac:dyDescent="0.2"/>
    <row r="1886" s="6" customFormat="1" ht="12.95" customHeight="1" x14ac:dyDescent="0.2"/>
    <row r="1887" s="6" customFormat="1" ht="12.95" customHeight="1" x14ac:dyDescent="0.2"/>
    <row r="1888" s="6" customFormat="1" ht="12.95" customHeight="1" x14ac:dyDescent="0.2"/>
    <row r="1889" s="6" customFormat="1" ht="12.95" customHeight="1" x14ac:dyDescent="0.2"/>
    <row r="1890" s="6" customFormat="1" ht="12.95" customHeight="1" x14ac:dyDescent="0.2"/>
    <row r="1891" s="6" customFormat="1" ht="12.95" customHeight="1" x14ac:dyDescent="0.2"/>
    <row r="1892" s="6" customFormat="1" ht="12.95" customHeight="1" x14ac:dyDescent="0.2"/>
    <row r="1893" s="6" customFormat="1" ht="12.95" customHeight="1" x14ac:dyDescent="0.2"/>
    <row r="1894" s="6" customFormat="1" ht="12.95" customHeight="1" x14ac:dyDescent="0.2"/>
    <row r="1895" s="6" customFormat="1" ht="12.95" customHeight="1" x14ac:dyDescent="0.2"/>
    <row r="1896" s="6" customFormat="1" ht="12.95" customHeight="1" x14ac:dyDescent="0.2"/>
    <row r="1897" s="6" customFormat="1" ht="12.95" customHeight="1" x14ac:dyDescent="0.2"/>
    <row r="1898" s="6" customFormat="1" ht="12.95" customHeight="1" x14ac:dyDescent="0.2"/>
    <row r="1899" s="6" customFormat="1" ht="12.95" customHeight="1" x14ac:dyDescent="0.2"/>
    <row r="1900" s="6" customFormat="1" ht="12.95" customHeight="1" x14ac:dyDescent="0.2"/>
    <row r="1901" s="6" customFormat="1" ht="12.95" customHeight="1" x14ac:dyDescent="0.2"/>
    <row r="1902" s="6" customFormat="1" ht="12.95" customHeight="1" x14ac:dyDescent="0.2"/>
    <row r="1903" s="6" customFormat="1" ht="12.95" customHeight="1" x14ac:dyDescent="0.2"/>
    <row r="1904" s="6" customFormat="1" ht="12.95" customHeight="1" x14ac:dyDescent="0.2"/>
    <row r="1905" s="6" customFormat="1" ht="12.95" customHeight="1" x14ac:dyDescent="0.2"/>
    <row r="1906" s="6" customFormat="1" ht="12.95" customHeight="1" x14ac:dyDescent="0.2"/>
    <row r="1907" s="6" customFormat="1" ht="12.95" customHeight="1" x14ac:dyDescent="0.2"/>
    <row r="1908" s="6" customFormat="1" ht="12.95" customHeight="1" x14ac:dyDescent="0.2"/>
    <row r="1909" s="6" customFormat="1" ht="12.95" customHeight="1" x14ac:dyDescent="0.2"/>
    <row r="1910" s="6" customFormat="1" ht="12.95" customHeight="1" x14ac:dyDescent="0.2"/>
    <row r="1911" s="6" customFormat="1" ht="12.95" customHeight="1" x14ac:dyDescent="0.2"/>
    <row r="1912" s="6" customFormat="1" ht="12.95" customHeight="1" x14ac:dyDescent="0.2"/>
    <row r="1913" s="6" customFormat="1" ht="12.95" customHeight="1" x14ac:dyDescent="0.2"/>
    <row r="1914" s="6" customFormat="1" ht="12.95" customHeight="1" x14ac:dyDescent="0.2"/>
    <row r="1915" s="6" customFormat="1" ht="12.95" customHeight="1" x14ac:dyDescent="0.2"/>
    <row r="1916" s="6" customFormat="1" ht="12.95" customHeight="1" x14ac:dyDescent="0.2"/>
    <row r="1917" s="6" customFormat="1" ht="12.95" customHeight="1" x14ac:dyDescent="0.2"/>
    <row r="1918" s="6" customFormat="1" ht="12.95" customHeight="1" x14ac:dyDescent="0.2"/>
    <row r="1919" s="6" customFormat="1" ht="12.95" customHeight="1" x14ac:dyDescent="0.2"/>
    <row r="1920" s="6" customFormat="1" ht="12.95" customHeight="1" x14ac:dyDescent="0.2"/>
    <row r="1921" s="6" customFormat="1" ht="12.95" customHeight="1" x14ac:dyDescent="0.2"/>
    <row r="1922" s="6" customFormat="1" ht="12.95" customHeight="1" x14ac:dyDescent="0.2"/>
    <row r="1923" s="6" customFormat="1" ht="12.95" customHeight="1" x14ac:dyDescent="0.2"/>
    <row r="1924" s="6" customFormat="1" ht="12.95" customHeight="1" x14ac:dyDescent="0.2"/>
    <row r="1925" s="6" customFormat="1" ht="12.95" customHeight="1" x14ac:dyDescent="0.2"/>
    <row r="1926" s="6" customFormat="1" ht="12.95" customHeight="1" x14ac:dyDescent="0.2"/>
    <row r="1927" s="6" customFormat="1" ht="12.95" customHeight="1" x14ac:dyDescent="0.2"/>
    <row r="1928" s="6" customFormat="1" ht="12.95" customHeight="1" x14ac:dyDescent="0.2"/>
    <row r="1929" s="6" customFormat="1" ht="12.95" customHeight="1" x14ac:dyDescent="0.2"/>
    <row r="1930" s="6" customFormat="1" ht="12.95" customHeight="1" x14ac:dyDescent="0.2"/>
    <row r="1931" s="6" customFormat="1" ht="12.95" customHeight="1" x14ac:dyDescent="0.2"/>
    <row r="1932" s="6" customFormat="1" ht="12.95" customHeight="1" x14ac:dyDescent="0.2"/>
    <row r="1933" s="6" customFormat="1" ht="12.95" customHeight="1" x14ac:dyDescent="0.2"/>
    <row r="1934" s="6" customFormat="1" ht="12.95" customHeight="1" x14ac:dyDescent="0.2"/>
    <row r="1935" s="6" customFormat="1" ht="12.95" customHeight="1" x14ac:dyDescent="0.2"/>
    <row r="1936" s="6" customFormat="1" ht="12.95" customHeight="1" x14ac:dyDescent="0.2"/>
    <row r="1937" s="6" customFormat="1" ht="12.95" customHeight="1" x14ac:dyDescent="0.2"/>
    <row r="1938" s="6" customFormat="1" ht="12.95" customHeight="1" x14ac:dyDescent="0.2"/>
    <row r="1939" s="6" customFormat="1" ht="12.95" customHeight="1" x14ac:dyDescent="0.2"/>
    <row r="1940" s="6" customFormat="1" ht="12.95" customHeight="1" x14ac:dyDescent="0.2"/>
    <row r="1941" s="6" customFormat="1" ht="12.95" customHeight="1" x14ac:dyDescent="0.2"/>
    <row r="1942" s="6" customFormat="1" ht="12.95" customHeight="1" x14ac:dyDescent="0.2"/>
    <row r="1943" s="6" customFormat="1" ht="12.95" customHeight="1" x14ac:dyDescent="0.2"/>
    <row r="1944" s="6" customFormat="1" ht="12.95" customHeight="1" x14ac:dyDescent="0.2"/>
    <row r="1945" s="6" customFormat="1" ht="12.95" customHeight="1" x14ac:dyDescent="0.2"/>
    <row r="1946" s="6" customFormat="1" ht="12.95" customHeight="1" x14ac:dyDescent="0.2"/>
    <row r="1947" s="6" customFormat="1" ht="12.95" customHeight="1" x14ac:dyDescent="0.2"/>
    <row r="1948" s="6" customFormat="1" ht="12.95" customHeight="1" x14ac:dyDescent="0.2"/>
    <row r="1949" s="6" customFormat="1" ht="12.95" customHeight="1" x14ac:dyDescent="0.2"/>
    <row r="1950" s="6" customFormat="1" ht="12.95" customHeight="1" x14ac:dyDescent="0.2"/>
    <row r="1951" s="6" customFormat="1" ht="12.95" customHeight="1" x14ac:dyDescent="0.2"/>
    <row r="1952" s="6" customFormat="1" ht="12.95" customHeight="1" x14ac:dyDescent="0.2"/>
    <row r="1953" s="6" customFormat="1" ht="12.95" customHeight="1" x14ac:dyDescent="0.2"/>
    <row r="1954" s="6" customFormat="1" ht="12.95" customHeight="1" x14ac:dyDescent="0.2"/>
    <row r="1955" s="6" customFormat="1" ht="12.95" customHeight="1" x14ac:dyDescent="0.2"/>
    <row r="1956" s="6" customFormat="1" ht="12.95" customHeight="1" x14ac:dyDescent="0.2"/>
    <row r="1957" s="6" customFormat="1" ht="12.95" customHeight="1" x14ac:dyDescent="0.2"/>
    <row r="1958" s="6" customFormat="1" ht="12.95" customHeight="1" x14ac:dyDescent="0.2"/>
    <row r="1959" s="6" customFormat="1" ht="12.95" customHeight="1" x14ac:dyDescent="0.2"/>
    <row r="1960" s="6" customFormat="1" ht="12.95" customHeight="1" x14ac:dyDescent="0.2"/>
    <row r="1961" s="6" customFormat="1" ht="12.95" customHeight="1" x14ac:dyDescent="0.2"/>
    <row r="1962" s="6" customFormat="1" ht="12.95" customHeight="1" x14ac:dyDescent="0.2"/>
    <row r="1963" s="6" customFormat="1" ht="12.95" customHeight="1" x14ac:dyDescent="0.2"/>
    <row r="1964" s="6" customFormat="1" ht="12.95" customHeight="1" x14ac:dyDescent="0.2"/>
    <row r="1965" s="6" customFormat="1" ht="12.95" customHeight="1" x14ac:dyDescent="0.2"/>
    <row r="1966" s="6" customFormat="1" ht="12.95" customHeight="1" x14ac:dyDescent="0.2"/>
    <row r="1967" s="6" customFormat="1" ht="12.95" customHeight="1" x14ac:dyDescent="0.2"/>
    <row r="1968" s="6" customFormat="1" ht="12.95" customHeight="1" x14ac:dyDescent="0.2"/>
    <row r="1969" s="6" customFormat="1" ht="12.95" customHeight="1" x14ac:dyDescent="0.2"/>
    <row r="1970" s="6" customFormat="1" ht="12.95" customHeight="1" x14ac:dyDescent="0.2"/>
    <row r="1971" s="6" customFormat="1" ht="12.95" customHeight="1" x14ac:dyDescent="0.2"/>
    <row r="1972" s="6" customFormat="1" ht="12.95" customHeight="1" x14ac:dyDescent="0.2"/>
    <row r="1973" s="6" customFormat="1" ht="12.95" customHeight="1" x14ac:dyDescent="0.2"/>
    <row r="1974" s="6" customFormat="1" ht="12.95" customHeight="1" x14ac:dyDescent="0.2"/>
    <row r="1975" s="6" customFormat="1" ht="12.95" customHeight="1" x14ac:dyDescent="0.2"/>
    <row r="1976" s="6" customFormat="1" ht="12.95" customHeight="1" x14ac:dyDescent="0.2"/>
    <row r="1977" s="6" customFormat="1" ht="12.95" customHeight="1" x14ac:dyDescent="0.2"/>
    <row r="1978" s="6" customFormat="1" ht="12.95" customHeight="1" x14ac:dyDescent="0.2"/>
    <row r="1979" s="6" customFormat="1" ht="12.95" customHeight="1" x14ac:dyDescent="0.2"/>
    <row r="1980" s="6" customFormat="1" ht="12.95" customHeight="1" x14ac:dyDescent="0.2"/>
    <row r="1981" s="6" customFormat="1" ht="12.95" customHeight="1" x14ac:dyDescent="0.2"/>
    <row r="1982" s="6" customFormat="1" ht="12.95" customHeight="1" x14ac:dyDescent="0.2"/>
    <row r="1983" s="6" customFormat="1" ht="12.95" customHeight="1" x14ac:dyDescent="0.2"/>
    <row r="1984" s="6" customFormat="1" ht="12.95" customHeight="1" x14ac:dyDescent="0.2"/>
    <row r="1985" s="6" customFormat="1" ht="12.95" customHeight="1" x14ac:dyDescent="0.2"/>
    <row r="1986" s="6" customFormat="1" ht="12.95" customHeight="1" x14ac:dyDescent="0.2"/>
    <row r="1987" s="6" customFormat="1" ht="12.95" customHeight="1" x14ac:dyDescent="0.2"/>
    <row r="1988" s="6" customFormat="1" ht="12.95" customHeight="1" x14ac:dyDescent="0.2"/>
    <row r="1989" s="6" customFormat="1" ht="12.95" customHeight="1" x14ac:dyDescent="0.2"/>
    <row r="1990" s="6" customFormat="1" ht="12.95" customHeight="1" x14ac:dyDescent="0.2"/>
    <row r="1991" s="6" customFormat="1" ht="12.95" customHeight="1" x14ac:dyDescent="0.2"/>
    <row r="1992" s="6" customFormat="1" ht="12.95" customHeight="1" x14ac:dyDescent="0.2"/>
    <row r="1993" s="6" customFormat="1" ht="12.95" customHeight="1" x14ac:dyDescent="0.2"/>
    <row r="1994" s="6" customFormat="1" ht="12.95" customHeight="1" x14ac:dyDescent="0.2"/>
    <row r="1995" s="6" customFormat="1" ht="12.95" customHeight="1" x14ac:dyDescent="0.2"/>
    <row r="1996" s="6" customFormat="1" ht="12.95" customHeight="1" x14ac:dyDescent="0.2"/>
    <row r="1997" s="6" customFormat="1" ht="12.95" customHeight="1" x14ac:dyDescent="0.2"/>
    <row r="1998" s="6" customFormat="1" ht="12.95" customHeight="1" x14ac:dyDescent="0.2"/>
    <row r="1999" s="6" customFormat="1" ht="12.95" customHeight="1" x14ac:dyDescent="0.2"/>
    <row r="2000" s="6" customFormat="1" ht="12.95" customHeight="1" x14ac:dyDescent="0.2"/>
    <row r="2001" s="6" customFormat="1" ht="12.95" customHeight="1" x14ac:dyDescent="0.2"/>
    <row r="2002" s="6" customFormat="1" ht="12.95" customHeight="1" x14ac:dyDescent="0.2"/>
    <row r="2003" s="6" customFormat="1" ht="12.95" customHeight="1" x14ac:dyDescent="0.2"/>
    <row r="2004" s="6" customFormat="1" ht="12.95" customHeight="1" x14ac:dyDescent="0.2"/>
    <row r="2005" s="6" customFormat="1" ht="12.95" customHeight="1" x14ac:dyDescent="0.2"/>
    <row r="2006" s="6" customFormat="1" ht="12.95" customHeight="1" x14ac:dyDescent="0.2"/>
    <row r="2007" s="6" customFormat="1" ht="12.95" customHeight="1" x14ac:dyDescent="0.2"/>
    <row r="2008" s="6" customFormat="1" ht="12.95" customHeight="1" x14ac:dyDescent="0.2"/>
    <row r="2009" s="6" customFormat="1" ht="12.95" customHeight="1" x14ac:dyDescent="0.2"/>
    <row r="2010" s="6" customFormat="1" ht="12.95" customHeight="1" x14ac:dyDescent="0.2"/>
    <row r="2011" s="6" customFormat="1" ht="12.95" customHeight="1" x14ac:dyDescent="0.2"/>
    <row r="2012" s="6" customFormat="1" ht="12.95" customHeight="1" x14ac:dyDescent="0.2"/>
    <row r="2013" s="6" customFormat="1" ht="12.95" customHeight="1" x14ac:dyDescent="0.2"/>
    <row r="2014" s="6" customFormat="1" ht="12.95" customHeight="1" x14ac:dyDescent="0.2"/>
    <row r="2015" s="6" customFormat="1" ht="12.95" customHeight="1" x14ac:dyDescent="0.2"/>
    <row r="2016" s="6" customFormat="1" ht="12.95" customHeight="1" x14ac:dyDescent="0.2"/>
    <row r="2017" s="6" customFormat="1" ht="12.95" customHeight="1" x14ac:dyDescent="0.2"/>
    <row r="2018" s="6" customFormat="1" ht="12.95" customHeight="1" x14ac:dyDescent="0.2"/>
    <row r="2019" s="6" customFormat="1" ht="12.95" customHeight="1" x14ac:dyDescent="0.2"/>
    <row r="2020" s="6" customFormat="1" ht="12.95" customHeight="1" x14ac:dyDescent="0.2"/>
    <row r="2021" s="6" customFormat="1" ht="12.95" customHeight="1" x14ac:dyDescent="0.2"/>
    <row r="2022" s="6" customFormat="1" ht="12.95" customHeight="1" x14ac:dyDescent="0.2"/>
    <row r="2023" s="6" customFormat="1" ht="12.95" customHeight="1" x14ac:dyDescent="0.2"/>
    <row r="2024" s="6" customFormat="1" ht="12.95" customHeight="1" x14ac:dyDescent="0.2"/>
    <row r="2025" s="6" customFormat="1" ht="12.95" customHeight="1" x14ac:dyDescent="0.2"/>
    <row r="2026" s="6" customFormat="1" ht="12.95" customHeight="1" x14ac:dyDescent="0.2"/>
    <row r="2027" s="6" customFormat="1" ht="12.95" customHeight="1" x14ac:dyDescent="0.2"/>
    <row r="2028" s="6" customFormat="1" ht="12.95" customHeight="1" x14ac:dyDescent="0.2"/>
    <row r="2029" s="6" customFormat="1" ht="12.95" customHeight="1" x14ac:dyDescent="0.2"/>
    <row r="2030" s="6" customFormat="1" ht="12.95" customHeight="1" x14ac:dyDescent="0.2"/>
    <row r="2031" s="6" customFormat="1" ht="12.95" customHeight="1" x14ac:dyDescent="0.2"/>
    <row r="2032" s="6" customFormat="1" ht="12.95" customHeight="1" x14ac:dyDescent="0.2"/>
    <row r="2033" s="6" customFormat="1" ht="12.95" customHeight="1" x14ac:dyDescent="0.2"/>
    <row r="2034" s="6" customFormat="1" ht="12.95" customHeight="1" x14ac:dyDescent="0.2"/>
    <row r="2035" s="6" customFormat="1" ht="12.95" customHeight="1" x14ac:dyDescent="0.2"/>
    <row r="2036" s="6" customFormat="1" ht="12.95" customHeight="1" x14ac:dyDescent="0.2"/>
    <row r="2037" s="6" customFormat="1" ht="12.95" customHeight="1" x14ac:dyDescent="0.2"/>
    <row r="2038" s="6" customFormat="1" ht="12.95" customHeight="1" x14ac:dyDescent="0.2"/>
    <row r="2039" s="6" customFormat="1" ht="12.95" customHeight="1" x14ac:dyDescent="0.2"/>
    <row r="2040" s="6" customFormat="1" ht="12.95" customHeight="1" x14ac:dyDescent="0.2"/>
    <row r="2041" s="6" customFormat="1" ht="12.95" customHeight="1" x14ac:dyDescent="0.2"/>
    <row r="2042" s="6" customFormat="1" ht="12.95" customHeight="1" x14ac:dyDescent="0.2"/>
    <row r="2043" s="6" customFormat="1" ht="12.95" customHeight="1" x14ac:dyDescent="0.2"/>
    <row r="2044" s="6" customFormat="1" ht="12.95" customHeight="1" x14ac:dyDescent="0.2"/>
    <row r="2045" s="6" customFormat="1" ht="12.95" customHeight="1" x14ac:dyDescent="0.2"/>
    <row r="2046" s="6" customFormat="1" ht="12.95" customHeight="1" x14ac:dyDescent="0.2"/>
    <row r="2047" s="6" customFormat="1" ht="12.95" customHeight="1" x14ac:dyDescent="0.2"/>
    <row r="2048" s="6" customFormat="1" ht="12.95" customHeight="1" x14ac:dyDescent="0.2"/>
    <row r="2049" s="6" customFormat="1" ht="12.95" customHeight="1" x14ac:dyDescent="0.2"/>
    <row r="2050" s="6" customFormat="1" ht="12.95" customHeight="1" x14ac:dyDescent="0.2"/>
    <row r="2051" s="6" customFormat="1" ht="12.95" customHeight="1" x14ac:dyDescent="0.2"/>
    <row r="2052" s="6" customFormat="1" ht="12.95" customHeight="1" x14ac:dyDescent="0.2"/>
    <row r="2053" s="6" customFormat="1" ht="12.95" customHeight="1" x14ac:dyDescent="0.2"/>
    <row r="2054" s="6" customFormat="1" ht="12.95" customHeight="1" x14ac:dyDescent="0.2"/>
    <row r="2055" s="6" customFormat="1" ht="12.95" customHeight="1" x14ac:dyDescent="0.2"/>
    <row r="2056" s="6" customFormat="1" ht="12.95" customHeight="1" x14ac:dyDescent="0.2"/>
    <row r="2057" s="6" customFormat="1" ht="12.95" customHeight="1" x14ac:dyDescent="0.2"/>
    <row r="2058" s="6" customFormat="1" ht="12.95" customHeight="1" x14ac:dyDescent="0.2"/>
    <row r="2059" s="6" customFormat="1" ht="12.95" customHeight="1" x14ac:dyDescent="0.2"/>
    <row r="2060" s="6" customFormat="1" ht="12.95" customHeight="1" x14ac:dyDescent="0.2"/>
    <row r="2061" s="6" customFormat="1" ht="12.95" customHeight="1" x14ac:dyDescent="0.2"/>
    <row r="2062" s="6" customFormat="1" ht="12.95" customHeight="1" x14ac:dyDescent="0.2"/>
    <row r="2063" s="6" customFormat="1" ht="12.95" customHeight="1" x14ac:dyDescent="0.2"/>
    <row r="2064" s="6" customFormat="1" ht="12.95" customHeight="1" x14ac:dyDescent="0.2"/>
    <row r="2065" s="6" customFormat="1" ht="12.95" customHeight="1" x14ac:dyDescent="0.2"/>
    <row r="2066" s="6" customFormat="1" ht="12.95" customHeight="1" x14ac:dyDescent="0.2"/>
    <row r="2067" s="6" customFormat="1" ht="12.95" customHeight="1" x14ac:dyDescent="0.2"/>
    <row r="2068" s="6" customFormat="1" ht="12.95" customHeight="1" x14ac:dyDescent="0.2"/>
    <row r="2069" s="6" customFormat="1" ht="12.95" customHeight="1" x14ac:dyDescent="0.2"/>
    <row r="2070" s="6" customFormat="1" ht="12.95" customHeight="1" x14ac:dyDescent="0.2"/>
    <row r="2071" s="6" customFormat="1" ht="12.95" customHeight="1" x14ac:dyDescent="0.2"/>
    <row r="2072" s="6" customFormat="1" ht="12.95" customHeight="1" x14ac:dyDescent="0.2"/>
    <row r="2073" s="6" customFormat="1" ht="12.95" customHeight="1" x14ac:dyDescent="0.2"/>
    <row r="2074" s="6" customFormat="1" ht="12.95" customHeight="1" x14ac:dyDescent="0.2"/>
    <row r="2075" s="6" customFormat="1" ht="12.95" customHeight="1" x14ac:dyDescent="0.2"/>
    <row r="2076" s="6" customFormat="1" ht="12.95" customHeight="1" x14ac:dyDescent="0.2"/>
    <row r="2077" s="6" customFormat="1" ht="12.95" customHeight="1" x14ac:dyDescent="0.2"/>
    <row r="2078" s="6" customFormat="1" ht="12.95" customHeight="1" x14ac:dyDescent="0.2"/>
    <row r="2079" s="6" customFormat="1" ht="12.95" customHeight="1" x14ac:dyDescent="0.2"/>
    <row r="2080" s="6" customFormat="1" ht="12.95" customHeight="1" x14ac:dyDescent="0.2"/>
    <row r="2081" s="6" customFormat="1" ht="12.95" customHeight="1" x14ac:dyDescent="0.2"/>
    <row r="2082" s="6" customFormat="1" ht="12.95" customHeight="1" x14ac:dyDescent="0.2"/>
    <row r="2083" s="6" customFormat="1" ht="12.95" customHeight="1" x14ac:dyDescent="0.2"/>
    <row r="2084" s="6" customFormat="1" ht="12.95" customHeight="1" x14ac:dyDescent="0.2"/>
    <row r="2085" s="6" customFormat="1" ht="12.95" customHeight="1" x14ac:dyDescent="0.2"/>
    <row r="2086" s="6" customFormat="1" ht="12.95" customHeight="1" x14ac:dyDescent="0.2"/>
    <row r="2087" s="6" customFormat="1" ht="12.95" customHeight="1" x14ac:dyDescent="0.2"/>
    <row r="2088" s="6" customFormat="1" ht="12.95" customHeight="1" x14ac:dyDescent="0.2"/>
    <row r="2089" s="6" customFormat="1" ht="12.95" customHeight="1" x14ac:dyDescent="0.2"/>
    <row r="2090" s="6" customFormat="1" ht="12.95" customHeight="1" x14ac:dyDescent="0.2"/>
    <row r="2091" s="6" customFormat="1" ht="12.95" customHeight="1" x14ac:dyDescent="0.2"/>
    <row r="2092" s="6" customFormat="1" ht="12.95" customHeight="1" x14ac:dyDescent="0.2"/>
    <row r="2093" s="6" customFormat="1" ht="12.95" customHeight="1" x14ac:dyDescent="0.2"/>
    <row r="2094" s="6" customFormat="1" ht="12.95" customHeight="1" x14ac:dyDescent="0.2"/>
    <row r="2095" s="6" customFormat="1" ht="12.95" customHeight="1" x14ac:dyDescent="0.2"/>
    <row r="2096" s="6" customFormat="1" ht="12.95" customHeight="1" x14ac:dyDescent="0.2"/>
    <row r="2097" s="6" customFormat="1" ht="12.95" customHeight="1" x14ac:dyDescent="0.2"/>
    <row r="2098" s="6" customFormat="1" ht="12.95" customHeight="1" x14ac:dyDescent="0.2"/>
    <row r="2099" s="6" customFormat="1" ht="12.95" customHeight="1" x14ac:dyDescent="0.2"/>
    <row r="2100" s="6" customFormat="1" ht="12.95" customHeight="1" x14ac:dyDescent="0.2"/>
    <row r="2101" s="6" customFormat="1" ht="12.95" customHeight="1" x14ac:dyDescent="0.2"/>
    <row r="2102" s="6" customFormat="1" ht="12.95" customHeight="1" x14ac:dyDescent="0.2"/>
    <row r="2103" s="6" customFormat="1" ht="12.95" customHeight="1" x14ac:dyDescent="0.2"/>
    <row r="2104" s="6" customFormat="1" ht="12.95" customHeight="1" x14ac:dyDescent="0.2"/>
    <row r="2105" s="6" customFormat="1" ht="12.95" customHeight="1" x14ac:dyDescent="0.2"/>
    <row r="2106" s="6" customFormat="1" ht="12.95" customHeight="1" x14ac:dyDescent="0.2"/>
    <row r="2107" s="6" customFormat="1" ht="12.95" customHeight="1" x14ac:dyDescent="0.2"/>
    <row r="2108" s="6" customFormat="1" ht="12.95" customHeight="1" x14ac:dyDescent="0.2"/>
    <row r="2109" s="6" customFormat="1" ht="12.95" customHeight="1" x14ac:dyDescent="0.2"/>
    <row r="2110" s="6" customFormat="1" ht="12.95" customHeight="1" x14ac:dyDescent="0.2"/>
    <row r="2111" s="6" customFormat="1" ht="12.95" customHeight="1" x14ac:dyDescent="0.2"/>
    <row r="2112" s="6" customFormat="1" ht="12.95" customHeight="1" x14ac:dyDescent="0.2"/>
    <row r="2113" s="6" customFormat="1" ht="12.95" customHeight="1" x14ac:dyDescent="0.2"/>
    <row r="2114" s="6" customFormat="1" ht="12.95" customHeight="1" x14ac:dyDescent="0.2"/>
    <row r="2115" s="6" customFormat="1" ht="12.95" customHeight="1" x14ac:dyDescent="0.2"/>
    <row r="2116" s="6" customFormat="1" ht="12.95" customHeight="1" x14ac:dyDescent="0.2"/>
    <row r="2117" s="6" customFormat="1" ht="12.95" customHeight="1" x14ac:dyDescent="0.2"/>
    <row r="2118" s="6" customFormat="1" ht="12.95" customHeight="1" x14ac:dyDescent="0.2"/>
    <row r="2119" s="6" customFormat="1" ht="12.95" customHeight="1" x14ac:dyDescent="0.2"/>
    <row r="2120" s="6" customFormat="1" ht="12.95" customHeight="1" x14ac:dyDescent="0.2"/>
    <row r="2121" s="6" customFormat="1" ht="12.95" customHeight="1" x14ac:dyDescent="0.2"/>
    <row r="2122" s="6" customFormat="1" ht="12.95" customHeight="1" x14ac:dyDescent="0.2"/>
    <row r="2123" s="6" customFormat="1" ht="12.95" customHeight="1" x14ac:dyDescent="0.2"/>
    <row r="2124" s="6" customFormat="1" ht="12.95" customHeight="1" x14ac:dyDescent="0.2"/>
    <row r="2125" s="6" customFormat="1" ht="12.95" customHeight="1" x14ac:dyDescent="0.2"/>
    <row r="2126" s="6" customFormat="1" ht="12.95" customHeight="1" x14ac:dyDescent="0.2"/>
    <row r="2127" s="6" customFormat="1" ht="12.95" customHeight="1" x14ac:dyDescent="0.2"/>
    <row r="2128" s="6" customFormat="1" ht="12.95" customHeight="1" x14ac:dyDescent="0.2"/>
    <row r="2129" s="6" customFormat="1" ht="12.95" customHeight="1" x14ac:dyDescent="0.2"/>
    <row r="2130" s="6" customFormat="1" ht="12.95" customHeight="1" x14ac:dyDescent="0.2"/>
    <row r="2131" s="6" customFormat="1" ht="12.95" customHeight="1" x14ac:dyDescent="0.2"/>
    <row r="2132" s="6" customFormat="1" ht="12.95" customHeight="1" x14ac:dyDescent="0.2"/>
    <row r="2133" s="6" customFormat="1" ht="12.95" customHeight="1" x14ac:dyDescent="0.2"/>
    <row r="2134" s="6" customFormat="1" ht="12.95" customHeight="1" x14ac:dyDescent="0.2"/>
    <row r="2135" s="6" customFormat="1" ht="12.95" customHeight="1" x14ac:dyDescent="0.2"/>
    <row r="2136" s="6" customFormat="1" ht="12.95" customHeight="1" x14ac:dyDescent="0.2"/>
    <row r="2137" s="6" customFormat="1" ht="12.95" customHeight="1" x14ac:dyDescent="0.2"/>
    <row r="2138" s="6" customFormat="1" ht="12.95" customHeight="1" x14ac:dyDescent="0.2"/>
    <row r="2139" s="6" customFormat="1" ht="12.95" customHeight="1" x14ac:dyDescent="0.2"/>
    <row r="2140" s="6" customFormat="1" ht="12.95" customHeight="1" x14ac:dyDescent="0.2"/>
    <row r="2141" s="6" customFormat="1" ht="12.95" customHeight="1" x14ac:dyDescent="0.2"/>
    <row r="2142" s="6" customFormat="1" ht="12.95" customHeight="1" x14ac:dyDescent="0.2"/>
    <row r="2143" s="6" customFormat="1" ht="12.95" customHeight="1" x14ac:dyDescent="0.2"/>
    <row r="2144" s="6" customFormat="1" ht="12.95" customHeight="1" x14ac:dyDescent="0.2"/>
    <row r="2145" s="6" customFormat="1" ht="12.95" customHeight="1" x14ac:dyDescent="0.2"/>
    <row r="2146" s="6" customFormat="1" ht="12.95" customHeight="1" x14ac:dyDescent="0.2"/>
    <row r="2147" s="6" customFormat="1" ht="12.95" customHeight="1" x14ac:dyDescent="0.2"/>
    <row r="2148" s="6" customFormat="1" ht="12.95" customHeight="1" x14ac:dyDescent="0.2"/>
    <row r="2149" s="6" customFormat="1" ht="12.95" customHeight="1" x14ac:dyDescent="0.2"/>
    <row r="2150" s="6" customFormat="1" ht="12.95" customHeight="1" x14ac:dyDescent="0.2"/>
    <row r="2151" s="6" customFormat="1" ht="12.95" customHeight="1" x14ac:dyDescent="0.2"/>
    <row r="2152" s="6" customFormat="1" ht="12.95" customHeight="1" x14ac:dyDescent="0.2"/>
    <row r="2153" s="6" customFormat="1" ht="12.95" customHeight="1" x14ac:dyDescent="0.2"/>
    <row r="2154" s="6" customFormat="1" ht="12.95" customHeight="1" x14ac:dyDescent="0.2"/>
    <row r="2155" s="6" customFormat="1" ht="12.95" customHeight="1" x14ac:dyDescent="0.2"/>
    <row r="2156" s="6" customFormat="1" ht="12.95" customHeight="1" x14ac:dyDescent="0.2"/>
    <row r="2157" s="6" customFormat="1" ht="12.95" customHeight="1" x14ac:dyDescent="0.2"/>
    <row r="2158" s="6" customFormat="1" ht="12.95" customHeight="1" x14ac:dyDescent="0.2"/>
    <row r="2159" s="6" customFormat="1" ht="12.95" customHeight="1" x14ac:dyDescent="0.2"/>
    <row r="2160" s="6" customFormat="1" ht="12.95" customHeight="1" x14ac:dyDescent="0.2"/>
    <row r="2161" s="6" customFormat="1" ht="12.95" customHeight="1" x14ac:dyDescent="0.2"/>
    <row r="2162" s="6" customFormat="1" ht="12.95" customHeight="1" x14ac:dyDescent="0.2"/>
    <row r="2163" s="6" customFormat="1" ht="12.95" customHeight="1" x14ac:dyDescent="0.2"/>
    <row r="2164" s="6" customFormat="1" ht="12.95" customHeight="1" x14ac:dyDescent="0.2"/>
    <row r="2165" s="6" customFormat="1" ht="12.95" customHeight="1" x14ac:dyDescent="0.2"/>
    <row r="2166" s="6" customFormat="1" ht="12.95" customHeight="1" x14ac:dyDescent="0.2"/>
    <row r="2167" s="6" customFormat="1" ht="12.95" customHeight="1" x14ac:dyDescent="0.2"/>
    <row r="2168" s="6" customFormat="1" ht="12.95" customHeight="1" x14ac:dyDescent="0.2"/>
    <row r="2169" s="6" customFormat="1" ht="12.95" customHeight="1" x14ac:dyDescent="0.2"/>
    <row r="2170" s="6" customFormat="1" ht="12.95" customHeight="1" x14ac:dyDescent="0.2"/>
    <row r="2171" s="6" customFormat="1" ht="12.95" customHeight="1" x14ac:dyDescent="0.2"/>
    <row r="2172" s="6" customFormat="1" ht="12.95" customHeight="1" x14ac:dyDescent="0.2"/>
    <row r="2173" s="6" customFormat="1" ht="12.95" customHeight="1" x14ac:dyDescent="0.2"/>
    <row r="2174" s="6" customFormat="1" ht="12.95" customHeight="1" x14ac:dyDescent="0.2"/>
    <row r="2175" s="6" customFormat="1" ht="12.95" customHeight="1" x14ac:dyDescent="0.2"/>
    <row r="2176" s="6" customFormat="1" ht="12.95" customHeight="1" x14ac:dyDescent="0.2"/>
    <row r="2177" s="6" customFormat="1" ht="12.95" customHeight="1" x14ac:dyDescent="0.2"/>
    <row r="2178" s="6" customFormat="1" ht="12.95" customHeight="1" x14ac:dyDescent="0.2"/>
    <row r="2179" s="6" customFormat="1" ht="12.95" customHeight="1" x14ac:dyDescent="0.2"/>
    <row r="2180" s="6" customFormat="1" ht="12.95" customHeight="1" x14ac:dyDescent="0.2"/>
    <row r="2181" s="6" customFormat="1" ht="12.95" customHeight="1" x14ac:dyDescent="0.2"/>
    <row r="2182" s="6" customFormat="1" ht="12.95" customHeight="1" x14ac:dyDescent="0.2"/>
    <row r="2183" s="6" customFormat="1" ht="12.95" customHeight="1" x14ac:dyDescent="0.2"/>
    <row r="2184" s="6" customFormat="1" ht="12.95" customHeight="1" x14ac:dyDescent="0.2"/>
    <row r="2185" s="6" customFormat="1" ht="12.95" customHeight="1" x14ac:dyDescent="0.2"/>
    <row r="2186" s="6" customFormat="1" ht="12.95" customHeight="1" x14ac:dyDescent="0.2"/>
    <row r="2187" s="6" customFormat="1" ht="12.95" customHeight="1" x14ac:dyDescent="0.2"/>
    <row r="2188" s="6" customFormat="1" ht="12.95" customHeight="1" x14ac:dyDescent="0.2"/>
    <row r="2189" s="6" customFormat="1" ht="12.95" customHeight="1" x14ac:dyDescent="0.2"/>
    <row r="2190" s="6" customFormat="1" ht="12.95" customHeight="1" x14ac:dyDescent="0.2"/>
    <row r="2191" s="6" customFormat="1" ht="12.95" customHeight="1" x14ac:dyDescent="0.2"/>
    <row r="2192" s="6" customFormat="1" ht="12.95" customHeight="1" x14ac:dyDescent="0.2"/>
    <row r="2193" s="6" customFormat="1" ht="12.95" customHeight="1" x14ac:dyDescent="0.2"/>
    <row r="2194" s="6" customFormat="1" ht="12.95" customHeight="1" x14ac:dyDescent="0.2"/>
    <row r="2195" s="6" customFormat="1" ht="12.95" customHeight="1" x14ac:dyDescent="0.2"/>
    <row r="2196" s="6" customFormat="1" ht="12.95" customHeight="1" x14ac:dyDescent="0.2"/>
    <row r="2197" s="6" customFormat="1" ht="12.95" customHeight="1" x14ac:dyDescent="0.2"/>
    <row r="2198" s="6" customFormat="1" ht="12.95" customHeight="1" x14ac:dyDescent="0.2"/>
    <row r="2199" s="6" customFormat="1" ht="12.95" customHeight="1" x14ac:dyDescent="0.2"/>
    <row r="2200" s="6" customFormat="1" ht="12.95" customHeight="1" x14ac:dyDescent="0.2"/>
    <row r="2201" s="6" customFormat="1" ht="12.95" customHeight="1" x14ac:dyDescent="0.2"/>
    <row r="2202" s="6" customFormat="1" ht="12.95" customHeight="1" x14ac:dyDescent="0.2"/>
    <row r="2203" s="6" customFormat="1" ht="12.95" customHeight="1" x14ac:dyDescent="0.2"/>
    <row r="2204" s="6" customFormat="1" ht="12.95" customHeight="1" x14ac:dyDescent="0.2"/>
    <row r="2205" s="6" customFormat="1" ht="12.95" customHeight="1" x14ac:dyDescent="0.2"/>
    <row r="2206" s="6" customFormat="1" ht="12.95" customHeight="1" x14ac:dyDescent="0.2"/>
    <row r="2207" s="6" customFormat="1" ht="12.95" customHeight="1" x14ac:dyDescent="0.2"/>
    <row r="2208" s="6" customFormat="1" ht="12.95" customHeight="1" x14ac:dyDescent="0.2"/>
    <row r="2209" s="6" customFormat="1" ht="12.95" customHeight="1" x14ac:dyDescent="0.2"/>
    <row r="2210" s="6" customFormat="1" ht="12.95" customHeight="1" x14ac:dyDescent="0.2"/>
    <row r="2211" s="6" customFormat="1" ht="12.95" customHeight="1" x14ac:dyDescent="0.2"/>
    <row r="2212" s="6" customFormat="1" ht="12.95" customHeight="1" x14ac:dyDescent="0.2"/>
    <row r="2213" s="6" customFormat="1" ht="12.95" customHeight="1" x14ac:dyDescent="0.2"/>
    <row r="2214" s="6" customFormat="1" ht="12.95" customHeight="1" x14ac:dyDescent="0.2"/>
    <row r="2215" s="6" customFormat="1" ht="12.95" customHeight="1" x14ac:dyDescent="0.2"/>
    <row r="2216" s="6" customFormat="1" ht="12.95" customHeight="1" x14ac:dyDescent="0.2"/>
    <row r="2217" s="6" customFormat="1" ht="12.95" customHeight="1" x14ac:dyDescent="0.2"/>
    <row r="2218" s="6" customFormat="1" ht="12.95" customHeight="1" x14ac:dyDescent="0.2"/>
    <row r="2219" s="6" customFormat="1" ht="12.95" customHeight="1" x14ac:dyDescent="0.2"/>
    <row r="2220" s="6" customFormat="1" ht="12.95" customHeight="1" x14ac:dyDescent="0.2"/>
    <row r="2221" s="6" customFormat="1" ht="12.95" customHeight="1" x14ac:dyDescent="0.2"/>
    <row r="2222" s="6" customFormat="1" ht="12.95" customHeight="1" x14ac:dyDescent="0.2"/>
    <row r="2223" s="6" customFormat="1" ht="12.95" customHeight="1" x14ac:dyDescent="0.2"/>
    <row r="2224" s="6" customFormat="1" ht="12.95" customHeight="1" x14ac:dyDescent="0.2"/>
    <row r="2225" s="6" customFormat="1" ht="12.95" customHeight="1" x14ac:dyDescent="0.2"/>
    <row r="2226" s="6" customFormat="1" ht="12.95" customHeight="1" x14ac:dyDescent="0.2"/>
    <row r="2227" s="6" customFormat="1" ht="12.95" customHeight="1" x14ac:dyDescent="0.2"/>
    <row r="2228" s="6" customFormat="1" ht="12.95" customHeight="1" x14ac:dyDescent="0.2"/>
    <row r="2229" s="6" customFormat="1" ht="12.95" customHeight="1" x14ac:dyDescent="0.2"/>
    <row r="2230" s="6" customFormat="1" ht="12.95" customHeight="1" x14ac:dyDescent="0.2"/>
    <row r="2231" s="6" customFormat="1" ht="12.95" customHeight="1" x14ac:dyDescent="0.2"/>
    <row r="2232" s="6" customFormat="1" ht="12.95" customHeight="1" x14ac:dyDescent="0.2"/>
    <row r="2233" s="6" customFormat="1" ht="12.95" customHeight="1" x14ac:dyDescent="0.2"/>
    <row r="2234" s="6" customFormat="1" ht="12.95" customHeight="1" x14ac:dyDescent="0.2"/>
    <row r="2235" s="6" customFormat="1" ht="12.95" customHeight="1" x14ac:dyDescent="0.2"/>
    <row r="2236" s="6" customFormat="1" ht="12.95" customHeight="1" x14ac:dyDescent="0.2"/>
    <row r="2237" s="6" customFormat="1" ht="12.95" customHeight="1" x14ac:dyDescent="0.2"/>
    <row r="2238" s="6" customFormat="1" ht="12.95" customHeight="1" x14ac:dyDescent="0.2"/>
    <row r="2239" s="6" customFormat="1" ht="12.95" customHeight="1" x14ac:dyDescent="0.2"/>
    <row r="2240" s="6" customFormat="1" ht="12.95" customHeight="1" x14ac:dyDescent="0.2"/>
    <row r="2241" s="6" customFormat="1" ht="12.95" customHeight="1" x14ac:dyDescent="0.2"/>
    <row r="2242" s="6" customFormat="1" ht="12.95" customHeight="1" x14ac:dyDescent="0.2"/>
    <row r="2243" s="6" customFormat="1" ht="12.95" customHeight="1" x14ac:dyDescent="0.2"/>
    <row r="2244" s="6" customFormat="1" ht="12.95" customHeight="1" x14ac:dyDescent="0.2"/>
    <row r="2245" s="6" customFormat="1" ht="12.95" customHeight="1" x14ac:dyDescent="0.2"/>
    <row r="2246" s="6" customFormat="1" ht="12.95" customHeight="1" x14ac:dyDescent="0.2"/>
    <row r="2247" s="6" customFormat="1" ht="12.95" customHeight="1" x14ac:dyDescent="0.2"/>
    <row r="2248" s="6" customFormat="1" ht="12.95" customHeight="1" x14ac:dyDescent="0.2"/>
    <row r="2249" s="6" customFormat="1" ht="12.95" customHeight="1" x14ac:dyDescent="0.2"/>
    <row r="2250" s="6" customFormat="1" ht="12.95" customHeight="1" x14ac:dyDescent="0.2"/>
    <row r="2251" s="6" customFormat="1" ht="12.95" customHeight="1" x14ac:dyDescent="0.2"/>
    <row r="2252" s="6" customFormat="1" ht="12.95" customHeight="1" x14ac:dyDescent="0.2"/>
    <row r="2253" s="6" customFormat="1" ht="12.95" customHeight="1" x14ac:dyDescent="0.2"/>
    <row r="2254" s="6" customFormat="1" ht="12.95" customHeight="1" x14ac:dyDescent="0.2"/>
    <row r="2255" s="6" customFormat="1" ht="12.95" customHeight="1" x14ac:dyDescent="0.2"/>
    <row r="2256" s="6" customFormat="1" ht="12.95" customHeight="1" x14ac:dyDescent="0.2"/>
    <row r="2257" s="6" customFormat="1" ht="12.95" customHeight="1" x14ac:dyDescent="0.2"/>
    <row r="2258" s="6" customFormat="1" ht="12.95" customHeight="1" x14ac:dyDescent="0.2"/>
    <row r="2259" s="6" customFormat="1" ht="12.95" customHeight="1" x14ac:dyDescent="0.2"/>
    <row r="2260" s="6" customFormat="1" ht="12.95" customHeight="1" x14ac:dyDescent="0.2"/>
    <row r="2261" s="6" customFormat="1" ht="12.95" customHeight="1" x14ac:dyDescent="0.2"/>
    <row r="2262" s="6" customFormat="1" ht="12.95" customHeight="1" x14ac:dyDescent="0.2"/>
    <row r="2263" s="6" customFormat="1" ht="12.95" customHeight="1" x14ac:dyDescent="0.2"/>
    <row r="2264" s="6" customFormat="1" ht="12.95" customHeight="1" x14ac:dyDescent="0.2"/>
    <row r="2265" s="6" customFormat="1" ht="12.95" customHeight="1" x14ac:dyDescent="0.2"/>
    <row r="2266" s="6" customFormat="1" ht="12.95" customHeight="1" x14ac:dyDescent="0.2"/>
    <row r="2267" s="6" customFormat="1" ht="12.95" customHeight="1" x14ac:dyDescent="0.2"/>
    <row r="2268" s="6" customFormat="1" ht="12.95" customHeight="1" x14ac:dyDescent="0.2"/>
    <row r="2269" s="6" customFormat="1" ht="12.95" customHeight="1" x14ac:dyDescent="0.2"/>
    <row r="2270" s="6" customFormat="1" ht="12.95" customHeight="1" x14ac:dyDescent="0.2"/>
    <row r="2271" s="6" customFormat="1" ht="12.95" customHeight="1" x14ac:dyDescent="0.2"/>
    <row r="2272" s="6" customFormat="1" ht="12.95" customHeight="1" x14ac:dyDescent="0.2"/>
    <row r="2273" s="6" customFormat="1" ht="12.95" customHeight="1" x14ac:dyDescent="0.2"/>
    <row r="2274" s="6" customFormat="1" ht="12.95" customHeight="1" x14ac:dyDescent="0.2"/>
    <row r="2275" s="6" customFormat="1" ht="12.95" customHeight="1" x14ac:dyDescent="0.2"/>
    <row r="2276" s="6" customFormat="1" ht="12.95" customHeight="1" x14ac:dyDescent="0.2"/>
    <row r="2277" s="6" customFormat="1" ht="12.95" customHeight="1" x14ac:dyDescent="0.2"/>
    <row r="2278" s="6" customFormat="1" ht="12.95" customHeight="1" x14ac:dyDescent="0.2"/>
    <row r="2279" s="6" customFormat="1" ht="12.95" customHeight="1" x14ac:dyDescent="0.2"/>
    <row r="2280" s="6" customFormat="1" ht="12.95" customHeight="1" x14ac:dyDescent="0.2"/>
    <row r="2281" s="6" customFormat="1" ht="12.95" customHeight="1" x14ac:dyDescent="0.2"/>
    <row r="2282" s="6" customFormat="1" ht="12.95" customHeight="1" x14ac:dyDescent="0.2"/>
    <row r="2283" s="6" customFormat="1" ht="12.95" customHeight="1" x14ac:dyDescent="0.2"/>
    <row r="2284" s="6" customFormat="1" ht="12.95" customHeight="1" x14ac:dyDescent="0.2"/>
    <row r="2285" s="6" customFormat="1" ht="12.95" customHeight="1" x14ac:dyDescent="0.2"/>
    <row r="2286" s="6" customFormat="1" ht="12.95" customHeight="1" x14ac:dyDescent="0.2"/>
    <row r="2287" s="6" customFormat="1" ht="12.95" customHeight="1" x14ac:dyDescent="0.2"/>
    <row r="2288" s="6" customFormat="1" ht="12.95" customHeight="1" x14ac:dyDescent="0.2"/>
    <row r="2289" s="6" customFormat="1" ht="12.95" customHeight="1" x14ac:dyDescent="0.2"/>
    <row r="2290" s="6" customFormat="1" ht="12.95" customHeight="1" x14ac:dyDescent="0.2"/>
    <row r="2291" s="6" customFormat="1" ht="12.95" customHeight="1" x14ac:dyDescent="0.2"/>
    <row r="2292" s="6" customFormat="1" ht="12.95" customHeight="1" x14ac:dyDescent="0.2"/>
    <row r="2293" s="6" customFormat="1" ht="12.95" customHeight="1" x14ac:dyDescent="0.2"/>
    <row r="2294" s="6" customFormat="1" ht="12.95" customHeight="1" x14ac:dyDescent="0.2"/>
    <row r="2295" s="6" customFormat="1" ht="12.95" customHeight="1" x14ac:dyDescent="0.2"/>
    <row r="2296" s="6" customFormat="1" ht="12.95" customHeight="1" x14ac:dyDescent="0.2"/>
    <row r="2297" s="6" customFormat="1" ht="12.95" customHeight="1" x14ac:dyDescent="0.2"/>
    <row r="2298" s="6" customFormat="1" ht="12.95" customHeight="1" x14ac:dyDescent="0.2"/>
    <row r="2299" s="6" customFormat="1" ht="12.95" customHeight="1" x14ac:dyDescent="0.2"/>
    <row r="2300" s="6" customFormat="1" ht="12.95" customHeight="1" x14ac:dyDescent="0.2"/>
    <row r="2301" s="6" customFormat="1" ht="12.95" customHeight="1" x14ac:dyDescent="0.2"/>
    <row r="2302" s="6" customFormat="1" ht="12.95" customHeight="1" x14ac:dyDescent="0.2"/>
    <row r="2303" s="6" customFormat="1" ht="12.95" customHeight="1" x14ac:dyDescent="0.2"/>
    <row r="2304" s="6" customFormat="1" ht="12.95" customHeight="1" x14ac:dyDescent="0.2"/>
    <row r="2305" s="6" customFormat="1" ht="12.95" customHeight="1" x14ac:dyDescent="0.2"/>
    <row r="2306" s="6" customFormat="1" ht="12.95" customHeight="1" x14ac:dyDescent="0.2"/>
    <row r="2307" s="6" customFormat="1" ht="12.95" customHeight="1" x14ac:dyDescent="0.2"/>
    <row r="2308" s="6" customFormat="1" ht="12.95" customHeight="1" x14ac:dyDescent="0.2"/>
    <row r="2309" s="6" customFormat="1" ht="12.95" customHeight="1" x14ac:dyDescent="0.2"/>
    <row r="2310" s="6" customFormat="1" ht="12.95" customHeight="1" x14ac:dyDescent="0.2"/>
    <row r="2311" s="6" customFormat="1" ht="12.95" customHeight="1" x14ac:dyDescent="0.2"/>
    <row r="2312" s="6" customFormat="1" ht="12.95" customHeight="1" x14ac:dyDescent="0.2"/>
    <row r="2313" s="6" customFormat="1" ht="12.95" customHeight="1" x14ac:dyDescent="0.2"/>
    <row r="2314" s="6" customFormat="1" ht="12.95" customHeight="1" x14ac:dyDescent="0.2"/>
    <row r="2315" s="6" customFormat="1" ht="12.95" customHeight="1" x14ac:dyDescent="0.2"/>
    <row r="2316" s="6" customFormat="1" ht="12.95" customHeight="1" x14ac:dyDescent="0.2"/>
    <row r="2317" s="6" customFormat="1" ht="12.95" customHeight="1" x14ac:dyDescent="0.2"/>
    <row r="2318" s="6" customFormat="1" ht="12.95" customHeight="1" x14ac:dyDescent="0.2"/>
    <row r="2319" s="6" customFormat="1" ht="12.95" customHeight="1" x14ac:dyDescent="0.2"/>
    <row r="2320" s="6" customFormat="1" ht="12.95" customHeight="1" x14ac:dyDescent="0.2"/>
    <row r="2321" s="6" customFormat="1" ht="12.95" customHeight="1" x14ac:dyDescent="0.2"/>
    <row r="2322" s="6" customFormat="1" ht="12.95" customHeight="1" x14ac:dyDescent="0.2"/>
    <row r="2323" s="6" customFormat="1" ht="12.95" customHeight="1" x14ac:dyDescent="0.2"/>
    <row r="2324" s="6" customFormat="1" ht="12.95" customHeight="1" x14ac:dyDescent="0.2"/>
    <row r="2325" s="6" customFormat="1" ht="12.95" customHeight="1" x14ac:dyDescent="0.2"/>
    <row r="2326" s="6" customFormat="1" ht="12.95" customHeight="1" x14ac:dyDescent="0.2"/>
    <row r="2327" s="6" customFormat="1" ht="12.95" customHeight="1" x14ac:dyDescent="0.2"/>
    <row r="2328" s="6" customFormat="1" ht="12.95" customHeight="1" x14ac:dyDescent="0.2"/>
    <row r="2329" s="6" customFormat="1" ht="12.95" customHeight="1" x14ac:dyDescent="0.2"/>
    <row r="2330" s="6" customFormat="1" ht="12.95" customHeight="1" x14ac:dyDescent="0.2"/>
    <row r="2331" s="6" customFormat="1" ht="12.95" customHeight="1" x14ac:dyDescent="0.2"/>
    <row r="2332" s="6" customFormat="1" ht="12.95" customHeight="1" x14ac:dyDescent="0.2"/>
    <row r="2333" s="6" customFormat="1" ht="12.95" customHeight="1" x14ac:dyDescent="0.2"/>
    <row r="2334" s="6" customFormat="1" ht="12.95" customHeight="1" x14ac:dyDescent="0.2"/>
    <row r="2335" s="6" customFormat="1" ht="12.95" customHeight="1" x14ac:dyDescent="0.2"/>
    <row r="2336" s="6" customFormat="1" ht="12.95" customHeight="1" x14ac:dyDescent="0.2"/>
    <row r="2337" s="6" customFormat="1" ht="12.95" customHeight="1" x14ac:dyDescent="0.2"/>
    <row r="2338" s="6" customFormat="1" ht="12.95" customHeight="1" x14ac:dyDescent="0.2"/>
    <row r="2339" s="6" customFormat="1" ht="12.95" customHeight="1" x14ac:dyDescent="0.2"/>
    <row r="2340" s="6" customFormat="1" ht="12.95" customHeight="1" x14ac:dyDescent="0.2"/>
    <row r="2341" s="6" customFormat="1" ht="12.95" customHeight="1" x14ac:dyDescent="0.2"/>
    <row r="2342" s="6" customFormat="1" ht="12.95" customHeight="1" x14ac:dyDescent="0.2"/>
    <row r="2343" s="6" customFormat="1" ht="12.95" customHeight="1" x14ac:dyDescent="0.2"/>
    <row r="2344" s="6" customFormat="1" ht="12.95" customHeight="1" x14ac:dyDescent="0.2"/>
    <row r="2345" s="6" customFormat="1" ht="12.95" customHeight="1" x14ac:dyDescent="0.2"/>
    <row r="2346" s="6" customFormat="1" ht="12.95" customHeight="1" x14ac:dyDescent="0.2"/>
    <row r="2347" s="6" customFormat="1" ht="12.95" customHeight="1" x14ac:dyDescent="0.2"/>
    <row r="2348" s="6" customFormat="1" ht="12.95" customHeight="1" x14ac:dyDescent="0.2"/>
    <row r="2349" s="6" customFormat="1" ht="12.95" customHeight="1" x14ac:dyDescent="0.2"/>
    <row r="2350" s="6" customFormat="1" ht="12.95" customHeight="1" x14ac:dyDescent="0.2"/>
    <row r="2351" s="6" customFormat="1" ht="12.95" customHeight="1" x14ac:dyDescent="0.2"/>
    <row r="2352" s="6" customFormat="1" ht="12.95" customHeight="1" x14ac:dyDescent="0.2"/>
    <row r="2353" s="6" customFormat="1" ht="12.95" customHeight="1" x14ac:dyDescent="0.2"/>
    <row r="2354" s="6" customFormat="1" ht="12.95" customHeight="1" x14ac:dyDescent="0.2"/>
    <row r="2355" s="6" customFormat="1" ht="12.95" customHeight="1" x14ac:dyDescent="0.2"/>
    <row r="2356" s="6" customFormat="1" ht="12.95" customHeight="1" x14ac:dyDescent="0.2"/>
    <row r="2357" s="6" customFormat="1" ht="12.95" customHeight="1" x14ac:dyDescent="0.2"/>
    <row r="2358" s="6" customFormat="1" ht="12.95" customHeight="1" x14ac:dyDescent="0.2"/>
    <row r="2359" s="6" customFormat="1" ht="12.95" customHeight="1" x14ac:dyDescent="0.2"/>
    <row r="2360" s="6" customFormat="1" ht="12.95" customHeight="1" x14ac:dyDescent="0.2"/>
    <row r="2361" s="6" customFormat="1" ht="12.95" customHeight="1" x14ac:dyDescent="0.2"/>
    <row r="2362" s="6" customFormat="1" ht="12.95" customHeight="1" x14ac:dyDescent="0.2"/>
    <row r="2363" s="6" customFormat="1" ht="12.95" customHeight="1" x14ac:dyDescent="0.2"/>
    <row r="2364" s="6" customFormat="1" ht="12.95" customHeight="1" x14ac:dyDescent="0.2"/>
    <row r="2365" s="6" customFormat="1" ht="12.95" customHeight="1" x14ac:dyDescent="0.2"/>
    <row r="2366" s="6" customFormat="1" ht="12.95" customHeight="1" x14ac:dyDescent="0.2"/>
    <row r="2367" s="6" customFormat="1" ht="12.95" customHeight="1" x14ac:dyDescent="0.2"/>
    <row r="2368" s="6" customFormat="1" ht="12.95" customHeight="1" x14ac:dyDescent="0.2"/>
    <row r="2369" s="6" customFormat="1" ht="12.95" customHeight="1" x14ac:dyDescent="0.2"/>
    <row r="2370" s="6" customFormat="1" ht="12.95" customHeight="1" x14ac:dyDescent="0.2"/>
    <row r="2371" s="6" customFormat="1" ht="12.95" customHeight="1" x14ac:dyDescent="0.2"/>
    <row r="2372" s="6" customFormat="1" ht="12.95" customHeight="1" x14ac:dyDescent="0.2"/>
    <row r="2373" s="6" customFormat="1" ht="12.95" customHeight="1" x14ac:dyDescent="0.2"/>
    <row r="2374" s="6" customFormat="1" ht="12.95" customHeight="1" x14ac:dyDescent="0.2"/>
    <row r="2375" s="6" customFormat="1" ht="12.95" customHeight="1" x14ac:dyDescent="0.2"/>
    <row r="2376" s="6" customFormat="1" ht="12.95" customHeight="1" x14ac:dyDescent="0.2"/>
    <row r="2377" s="6" customFormat="1" ht="12.95" customHeight="1" x14ac:dyDescent="0.2"/>
    <row r="2378" s="6" customFormat="1" ht="12.95" customHeight="1" x14ac:dyDescent="0.2"/>
    <row r="2379" s="6" customFormat="1" ht="12.95" customHeight="1" x14ac:dyDescent="0.2"/>
    <row r="2380" s="6" customFormat="1" ht="12.95" customHeight="1" x14ac:dyDescent="0.2"/>
    <row r="2381" s="6" customFormat="1" ht="12.95" customHeight="1" x14ac:dyDescent="0.2"/>
    <row r="2382" s="6" customFormat="1" ht="12.95" customHeight="1" x14ac:dyDescent="0.2"/>
    <row r="2383" s="6" customFormat="1" ht="12.95" customHeight="1" x14ac:dyDescent="0.2"/>
    <row r="2384" s="6" customFormat="1" ht="12.95" customHeight="1" x14ac:dyDescent="0.2"/>
    <row r="2385" s="6" customFormat="1" ht="12.95" customHeight="1" x14ac:dyDescent="0.2"/>
    <row r="2386" s="6" customFormat="1" ht="12.95" customHeight="1" x14ac:dyDescent="0.2"/>
    <row r="2387" s="6" customFormat="1" ht="12.95" customHeight="1" x14ac:dyDescent="0.2"/>
    <row r="2388" s="6" customFormat="1" ht="12.95" customHeight="1" x14ac:dyDescent="0.2"/>
    <row r="2389" s="6" customFormat="1" ht="12.95" customHeight="1" x14ac:dyDescent="0.2"/>
    <row r="2390" s="6" customFormat="1" ht="12.95" customHeight="1" x14ac:dyDescent="0.2"/>
    <row r="2391" s="6" customFormat="1" ht="12.95" customHeight="1" x14ac:dyDescent="0.2"/>
    <row r="2392" s="6" customFormat="1" ht="12.95" customHeight="1" x14ac:dyDescent="0.2"/>
    <row r="2393" s="6" customFormat="1" ht="12.95" customHeight="1" x14ac:dyDescent="0.2"/>
    <row r="2394" s="6" customFormat="1" ht="12.95" customHeight="1" x14ac:dyDescent="0.2"/>
    <row r="2395" s="6" customFormat="1" ht="12.95" customHeight="1" x14ac:dyDescent="0.2"/>
    <row r="2396" s="6" customFormat="1" ht="12.95" customHeight="1" x14ac:dyDescent="0.2"/>
    <row r="2397" s="6" customFormat="1" ht="12.95" customHeight="1" x14ac:dyDescent="0.2"/>
    <row r="2398" s="6" customFormat="1" ht="12.95" customHeight="1" x14ac:dyDescent="0.2"/>
    <row r="2399" s="6" customFormat="1" ht="12.95" customHeight="1" x14ac:dyDescent="0.2"/>
    <row r="2400" s="6" customFormat="1" ht="12.95" customHeight="1" x14ac:dyDescent="0.2"/>
    <row r="2401" s="6" customFormat="1" ht="12.95" customHeight="1" x14ac:dyDescent="0.2"/>
    <row r="2402" s="6" customFormat="1" ht="12.95" customHeight="1" x14ac:dyDescent="0.2"/>
    <row r="2403" s="6" customFormat="1" ht="12.95" customHeight="1" x14ac:dyDescent="0.2"/>
    <row r="2404" s="6" customFormat="1" ht="12.95" customHeight="1" x14ac:dyDescent="0.2"/>
    <row r="2405" s="6" customFormat="1" ht="12.95" customHeight="1" x14ac:dyDescent="0.2"/>
    <row r="2406" s="6" customFormat="1" ht="12.95" customHeight="1" x14ac:dyDescent="0.2"/>
    <row r="2407" s="6" customFormat="1" ht="12.95" customHeight="1" x14ac:dyDescent="0.2"/>
    <row r="2408" s="6" customFormat="1" ht="12.95" customHeight="1" x14ac:dyDescent="0.2"/>
    <row r="2409" s="6" customFormat="1" ht="12.95" customHeight="1" x14ac:dyDescent="0.2"/>
    <row r="2410" s="6" customFormat="1" ht="12.95" customHeight="1" x14ac:dyDescent="0.2"/>
    <row r="2411" s="6" customFormat="1" ht="12.95" customHeight="1" x14ac:dyDescent="0.2"/>
    <row r="2412" s="6" customFormat="1" ht="12.95" customHeight="1" x14ac:dyDescent="0.2"/>
    <row r="2413" s="6" customFormat="1" ht="12.95" customHeight="1" x14ac:dyDescent="0.2"/>
    <row r="2414" s="6" customFormat="1" ht="12.95" customHeight="1" x14ac:dyDescent="0.2"/>
    <row r="2415" s="6" customFormat="1" ht="12.95" customHeight="1" x14ac:dyDescent="0.2"/>
    <row r="2416" s="6" customFormat="1" ht="12.95" customHeight="1" x14ac:dyDescent="0.2"/>
    <row r="2417" s="6" customFormat="1" ht="12.95" customHeight="1" x14ac:dyDescent="0.2"/>
    <row r="2418" s="6" customFormat="1" ht="12.95" customHeight="1" x14ac:dyDescent="0.2"/>
    <row r="2419" s="6" customFormat="1" ht="12.95" customHeight="1" x14ac:dyDescent="0.2"/>
    <row r="2420" s="6" customFormat="1" ht="12.95" customHeight="1" x14ac:dyDescent="0.2"/>
    <row r="2421" s="6" customFormat="1" ht="12.95" customHeight="1" x14ac:dyDescent="0.2"/>
    <row r="2422" s="6" customFormat="1" ht="12.95" customHeight="1" x14ac:dyDescent="0.2"/>
    <row r="2423" s="6" customFormat="1" ht="12.95" customHeight="1" x14ac:dyDescent="0.2"/>
    <row r="2424" s="6" customFormat="1" ht="12.95" customHeight="1" x14ac:dyDescent="0.2"/>
    <row r="2425" s="6" customFormat="1" ht="12.95" customHeight="1" x14ac:dyDescent="0.2"/>
    <row r="2426" s="6" customFormat="1" ht="12.95" customHeight="1" x14ac:dyDescent="0.2"/>
    <row r="2427" s="6" customFormat="1" ht="12.95" customHeight="1" x14ac:dyDescent="0.2"/>
    <row r="2428" s="6" customFormat="1" ht="12.95" customHeight="1" x14ac:dyDescent="0.2"/>
    <row r="2429" s="6" customFormat="1" ht="12.95" customHeight="1" x14ac:dyDescent="0.2"/>
    <row r="2430" s="6" customFormat="1" ht="12.95" customHeight="1" x14ac:dyDescent="0.2"/>
    <row r="2431" s="6" customFormat="1" ht="12.95" customHeight="1" x14ac:dyDescent="0.2"/>
    <row r="2432" s="6" customFormat="1" ht="12.95" customHeight="1" x14ac:dyDescent="0.2"/>
    <row r="2433" s="6" customFormat="1" ht="12.95" customHeight="1" x14ac:dyDescent="0.2"/>
    <row r="2434" s="6" customFormat="1" ht="12.95" customHeight="1" x14ac:dyDescent="0.2"/>
    <row r="2435" s="6" customFormat="1" ht="12.95" customHeight="1" x14ac:dyDescent="0.2"/>
    <row r="2436" s="6" customFormat="1" ht="12.95" customHeight="1" x14ac:dyDescent="0.2"/>
    <row r="2437" s="6" customFormat="1" ht="12.95" customHeight="1" x14ac:dyDescent="0.2"/>
    <row r="2438" s="6" customFormat="1" ht="12.95" customHeight="1" x14ac:dyDescent="0.2"/>
    <row r="2439" s="6" customFormat="1" ht="12.95" customHeight="1" x14ac:dyDescent="0.2"/>
    <row r="2440" s="6" customFormat="1" ht="12.95" customHeight="1" x14ac:dyDescent="0.2"/>
    <row r="2441" s="6" customFormat="1" ht="12.95" customHeight="1" x14ac:dyDescent="0.2"/>
    <row r="2442" s="6" customFormat="1" ht="12.95" customHeight="1" x14ac:dyDescent="0.2"/>
    <row r="2443" s="6" customFormat="1" ht="12.95" customHeight="1" x14ac:dyDescent="0.2"/>
    <row r="2444" s="6" customFormat="1" ht="12.95" customHeight="1" x14ac:dyDescent="0.2"/>
    <row r="2445" s="6" customFormat="1" ht="12.95" customHeight="1" x14ac:dyDescent="0.2"/>
    <row r="2446" s="6" customFormat="1" ht="12.95" customHeight="1" x14ac:dyDescent="0.2"/>
    <row r="2447" s="6" customFormat="1" ht="12.95" customHeight="1" x14ac:dyDescent="0.2"/>
    <row r="2448" s="6" customFormat="1" ht="12.95" customHeight="1" x14ac:dyDescent="0.2"/>
    <row r="2449" s="6" customFormat="1" ht="12.95" customHeight="1" x14ac:dyDescent="0.2"/>
    <row r="2450" s="6" customFormat="1" ht="12.95" customHeight="1" x14ac:dyDescent="0.2"/>
    <row r="2451" s="6" customFormat="1" ht="12.95" customHeight="1" x14ac:dyDescent="0.2"/>
    <row r="2452" s="6" customFormat="1" ht="12.95" customHeight="1" x14ac:dyDescent="0.2"/>
    <row r="2453" s="6" customFormat="1" ht="12.95" customHeight="1" x14ac:dyDescent="0.2"/>
    <row r="2454" s="6" customFormat="1" ht="12.95" customHeight="1" x14ac:dyDescent="0.2"/>
    <row r="2455" s="6" customFormat="1" ht="12.95" customHeight="1" x14ac:dyDescent="0.2"/>
    <row r="2456" s="6" customFormat="1" ht="12.95" customHeight="1" x14ac:dyDescent="0.2"/>
    <row r="2457" s="6" customFormat="1" ht="12.95" customHeight="1" x14ac:dyDescent="0.2"/>
    <row r="2458" s="6" customFormat="1" ht="12.95" customHeight="1" x14ac:dyDescent="0.2"/>
    <row r="2459" s="6" customFormat="1" ht="12.95" customHeight="1" x14ac:dyDescent="0.2"/>
    <row r="2460" s="6" customFormat="1" ht="12.95" customHeight="1" x14ac:dyDescent="0.2"/>
    <row r="2461" s="6" customFormat="1" ht="12.95" customHeight="1" x14ac:dyDescent="0.2"/>
    <row r="2462" s="6" customFormat="1" ht="12.95" customHeight="1" x14ac:dyDescent="0.2"/>
    <row r="2463" s="6" customFormat="1" ht="12.95" customHeight="1" x14ac:dyDescent="0.2"/>
    <row r="2464" s="6" customFormat="1" ht="12.95" customHeight="1" x14ac:dyDescent="0.2"/>
    <row r="2465" s="6" customFormat="1" ht="12.95" customHeight="1" x14ac:dyDescent="0.2"/>
    <row r="2466" s="6" customFormat="1" ht="12.95" customHeight="1" x14ac:dyDescent="0.2"/>
    <row r="2467" s="6" customFormat="1" ht="12.95" customHeight="1" x14ac:dyDescent="0.2"/>
    <row r="2468" s="6" customFormat="1" ht="12.95" customHeight="1" x14ac:dyDescent="0.2"/>
    <row r="2469" s="6" customFormat="1" ht="12.95" customHeight="1" x14ac:dyDescent="0.2"/>
    <row r="2470" s="6" customFormat="1" ht="12.95" customHeight="1" x14ac:dyDescent="0.2"/>
    <row r="2471" s="6" customFormat="1" ht="12.95" customHeight="1" x14ac:dyDescent="0.2"/>
    <row r="2472" s="6" customFormat="1" ht="12.95" customHeight="1" x14ac:dyDescent="0.2"/>
    <row r="2473" s="6" customFormat="1" ht="12.95" customHeight="1" x14ac:dyDescent="0.2"/>
    <row r="2474" s="6" customFormat="1" ht="12.95" customHeight="1" x14ac:dyDescent="0.2"/>
    <row r="2475" s="6" customFormat="1" ht="12.95" customHeight="1" x14ac:dyDescent="0.2"/>
    <row r="2476" s="6" customFormat="1" ht="12.95" customHeight="1" x14ac:dyDescent="0.2"/>
    <row r="2477" s="6" customFormat="1" ht="12.95" customHeight="1" x14ac:dyDescent="0.2"/>
    <row r="2478" s="6" customFormat="1" ht="12.95" customHeight="1" x14ac:dyDescent="0.2"/>
    <row r="2479" s="6" customFormat="1" ht="12.95" customHeight="1" x14ac:dyDescent="0.2"/>
    <row r="2480" s="6" customFormat="1" ht="12.95" customHeight="1" x14ac:dyDescent="0.2"/>
    <row r="2481" s="6" customFormat="1" ht="12.95" customHeight="1" x14ac:dyDescent="0.2"/>
    <row r="2482" s="6" customFormat="1" ht="12.95" customHeight="1" x14ac:dyDescent="0.2"/>
    <row r="2483" s="6" customFormat="1" ht="12.95" customHeight="1" x14ac:dyDescent="0.2"/>
    <row r="2484" s="6" customFormat="1" ht="12.95" customHeight="1" x14ac:dyDescent="0.2"/>
    <row r="2485" s="6" customFormat="1" ht="12.95" customHeight="1" x14ac:dyDescent="0.2"/>
    <row r="2486" s="6" customFormat="1" ht="12.95" customHeight="1" x14ac:dyDescent="0.2"/>
    <row r="2487" s="6" customFormat="1" ht="12.95" customHeight="1" x14ac:dyDescent="0.2"/>
    <row r="2488" s="6" customFormat="1" ht="12.95" customHeight="1" x14ac:dyDescent="0.2"/>
    <row r="2489" s="6" customFormat="1" ht="12.95" customHeight="1" x14ac:dyDescent="0.2"/>
    <row r="2490" s="6" customFormat="1" ht="12.95" customHeight="1" x14ac:dyDescent="0.2"/>
    <row r="2491" s="6" customFormat="1" ht="12.95" customHeight="1" x14ac:dyDescent="0.2"/>
    <row r="2492" s="6" customFormat="1" ht="12.95" customHeight="1" x14ac:dyDescent="0.2"/>
    <row r="2493" s="6" customFormat="1" ht="12.95" customHeight="1" x14ac:dyDescent="0.2"/>
    <row r="2494" s="6" customFormat="1" ht="12.95" customHeight="1" x14ac:dyDescent="0.2"/>
    <row r="2495" s="6" customFormat="1" ht="12.95" customHeight="1" x14ac:dyDescent="0.2"/>
    <row r="2496" s="6" customFormat="1" ht="12.95" customHeight="1" x14ac:dyDescent="0.2"/>
    <row r="2497" s="6" customFormat="1" ht="12.95" customHeight="1" x14ac:dyDescent="0.2"/>
    <row r="2498" s="6" customFormat="1" ht="12.95" customHeight="1" x14ac:dyDescent="0.2"/>
    <row r="2499" s="6" customFormat="1" ht="12.95" customHeight="1" x14ac:dyDescent="0.2"/>
    <row r="2500" s="6" customFormat="1" ht="12.95" customHeight="1" x14ac:dyDescent="0.2"/>
    <row r="2501" s="6" customFormat="1" ht="12.95" customHeight="1" x14ac:dyDescent="0.2"/>
    <row r="2502" s="6" customFormat="1" ht="12.95" customHeight="1" x14ac:dyDescent="0.2"/>
    <row r="2503" s="6" customFormat="1" ht="12.95" customHeight="1" x14ac:dyDescent="0.2"/>
    <row r="2504" s="6" customFormat="1" ht="12.95" customHeight="1" x14ac:dyDescent="0.2"/>
    <row r="2505" s="6" customFormat="1" ht="12.95" customHeight="1" x14ac:dyDescent="0.2"/>
    <row r="2506" s="6" customFormat="1" ht="12.95" customHeight="1" x14ac:dyDescent="0.2"/>
    <row r="2507" s="6" customFormat="1" ht="12.95" customHeight="1" x14ac:dyDescent="0.2"/>
    <row r="2508" s="6" customFormat="1" ht="12.95" customHeight="1" x14ac:dyDescent="0.2"/>
    <row r="2509" s="6" customFormat="1" ht="12.95" customHeight="1" x14ac:dyDescent="0.2"/>
    <row r="2510" s="6" customFormat="1" ht="12.95" customHeight="1" x14ac:dyDescent="0.2"/>
    <row r="2511" s="6" customFormat="1" ht="12.95" customHeight="1" x14ac:dyDescent="0.2"/>
    <row r="2512" s="6" customFormat="1" ht="12.95" customHeight="1" x14ac:dyDescent="0.2"/>
    <row r="2513" s="6" customFormat="1" ht="12.95" customHeight="1" x14ac:dyDescent="0.2"/>
    <row r="2514" s="6" customFormat="1" ht="12.95" customHeight="1" x14ac:dyDescent="0.2"/>
    <row r="2515" s="6" customFormat="1" ht="12.95" customHeight="1" x14ac:dyDescent="0.2"/>
    <row r="2516" s="6" customFormat="1" ht="12.95" customHeight="1" x14ac:dyDescent="0.2"/>
    <row r="2517" s="6" customFormat="1" ht="12.95" customHeight="1" x14ac:dyDescent="0.2"/>
    <row r="2518" s="6" customFormat="1" ht="12.95" customHeight="1" x14ac:dyDescent="0.2"/>
    <row r="2519" s="6" customFormat="1" ht="12.95" customHeight="1" x14ac:dyDescent="0.2"/>
    <row r="2520" s="6" customFormat="1" ht="12.95" customHeight="1" x14ac:dyDescent="0.2"/>
    <row r="2521" s="6" customFormat="1" ht="12.95" customHeight="1" x14ac:dyDescent="0.2"/>
    <row r="2522" s="6" customFormat="1" ht="12.95" customHeight="1" x14ac:dyDescent="0.2"/>
    <row r="2523" s="6" customFormat="1" ht="12.95" customHeight="1" x14ac:dyDescent="0.2"/>
    <row r="2524" s="6" customFormat="1" ht="12.95" customHeight="1" x14ac:dyDescent="0.2"/>
    <row r="2525" s="6" customFormat="1" ht="12.95" customHeight="1" x14ac:dyDescent="0.2"/>
    <row r="2526" s="6" customFormat="1" ht="12.95" customHeight="1" x14ac:dyDescent="0.2"/>
    <row r="2527" s="6" customFormat="1" ht="12.95" customHeight="1" x14ac:dyDescent="0.2"/>
    <row r="2528" s="6" customFormat="1" ht="12.95" customHeight="1" x14ac:dyDescent="0.2"/>
    <row r="2529" s="6" customFormat="1" ht="12.95" customHeight="1" x14ac:dyDescent="0.2"/>
    <row r="2530" s="6" customFormat="1" ht="12.95" customHeight="1" x14ac:dyDescent="0.2"/>
    <row r="2531" s="6" customFormat="1" ht="12.95" customHeight="1" x14ac:dyDescent="0.2"/>
    <row r="2532" s="6" customFormat="1" ht="12.95" customHeight="1" x14ac:dyDescent="0.2"/>
    <row r="2533" s="6" customFormat="1" ht="12.95" customHeight="1" x14ac:dyDescent="0.2"/>
    <row r="2534" s="6" customFormat="1" ht="12.95" customHeight="1" x14ac:dyDescent="0.2"/>
    <row r="2535" s="6" customFormat="1" ht="12.95" customHeight="1" x14ac:dyDescent="0.2"/>
    <row r="2536" s="6" customFormat="1" ht="12.95" customHeight="1" x14ac:dyDescent="0.2"/>
    <row r="2537" s="6" customFormat="1" ht="12.95" customHeight="1" x14ac:dyDescent="0.2"/>
    <row r="2538" s="6" customFormat="1" ht="12.95" customHeight="1" x14ac:dyDescent="0.2"/>
    <row r="2539" s="6" customFormat="1" ht="12.95" customHeight="1" x14ac:dyDescent="0.2"/>
    <row r="2540" s="6" customFormat="1" ht="12.95" customHeight="1" x14ac:dyDescent="0.2"/>
    <row r="2541" s="6" customFormat="1" ht="12.95" customHeight="1" x14ac:dyDescent="0.2"/>
    <row r="2542" s="6" customFormat="1" ht="12.95" customHeight="1" x14ac:dyDescent="0.2"/>
    <row r="2543" s="6" customFormat="1" ht="12.95" customHeight="1" x14ac:dyDescent="0.2"/>
    <row r="2544" s="6" customFormat="1" ht="12.95" customHeight="1" x14ac:dyDescent="0.2"/>
    <row r="2545" s="6" customFormat="1" ht="12.95" customHeight="1" x14ac:dyDescent="0.2"/>
    <row r="2546" s="6" customFormat="1" ht="12.95" customHeight="1" x14ac:dyDescent="0.2"/>
    <row r="2547" s="6" customFormat="1" ht="12.95" customHeight="1" x14ac:dyDescent="0.2"/>
    <row r="2548" s="6" customFormat="1" ht="12.95" customHeight="1" x14ac:dyDescent="0.2"/>
    <row r="2549" s="6" customFormat="1" ht="12.95" customHeight="1" x14ac:dyDescent="0.2"/>
    <row r="2550" s="6" customFormat="1" ht="12.95" customHeight="1" x14ac:dyDescent="0.2"/>
    <row r="2551" s="6" customFormat="1" ht="12.95" customHeight="1" x14ac:dyDescent="0.2"/>
    <row r="2552" s="6" customFormat="1" ht="12.95" customHeight="1" x14ac:dyDescent="0.2"/>
    <row r="2553" s="6" customFormat="1" ht="12.95" customHeight="1" x14ac:dyDescent="0.2"/>
    <row r="2554" s="6" customFormat="1" ht="12.95" customHeight="1" x14ac:dyDescent="0.2"/>
    <row r="2555" s="6" customFormat="1" ht="12.95" customHeight="1" x14ac:dyDescent="0.2"/>
    <row r="2556" s="6" customFormat="1" ht="12.95" customHeight="1" x14ac:dyDescent="0.2"/>
    <row r="2557" s="6" customFormat="1" ht="12.95" customHeight="1" x14ac:dyDescent="0.2"/>
    <row r="2558" s="6" customFormat="1" ht="12.95" customHeight="1" x14ac:dyDescent="0.2"/>
    <row r="2559" s="6" customFormat="1" ht="12.95" customHeight="1" x14ac:dyDescent="0.2"/>
    <row r="2560" s="6" customFormat="1" ht="12.95" customHeight="1" x14ac:dyDescent="0.2"/>
    <row r="2561" s="6" customFormat="1" ht="12.95" customHeight="1" x14ac:dyDescent="0.2"/>
    <row r="2562" s="6" customFormat="1" ht="12.95" customHeight="1" x14ac:dyDescent="0.2"/>
    <row r="2563" s="6" customFormat="1" ht="12.95" customHeight="1" x14ac:dyDescent="0.2"/>
    <row r="2564" s="6" customFormat="1" ht="12.95" customHeight="1" x14ac:dyDescent="0.2"/>
    <row r="2565" s="6" customFormat="1" ht="12.95" customHeight="1" x14ac:dyDescent="0.2"/>
    <row r="2566" s="6" customFormat="1" ht="12.95" customHeight="1" x14ac:dyDescent="0.2"/>
    <row r="2567" s="6" customFormat="1" ht="12.95" customHeight="1" x14ac:dyDescent="0.2"/>
    <row r="2568" s="6" customFormat="1" ht="12.95" customHeight="1" x14ac:dyDescent="0.2"/>
    <row r="2569" s="6" customFormat="1" ht="12.95" customHeight="1" x14ac:dyDescent="0.2"/>
    <row r="2570" s="6" customFormat="1" ht="12.95" customHeight="1" x14ac:dyDescent="0.2"/>
    <row r="2571" s="6" customFormat="1" ht="12.95" customHeight="1" x14ac:dyDescent="0.2"/>
    <row r="2572" s="6" customFormat="1" ht="12.95" customHeight="1" x14ac:dyDescent="0.2"/>
    <row r="2573" s="6" customFormat="1" ht="12.95" customHeight="1" x14ac:dyDescent="0.2"/>
    <row r="2574" s="6" customFormat="1" ht="12.95" customHeight="1" x14ac:dyDescent="0.2"/>
    <row r="2575" s="6" customFormat="1" ht="12.95" customHeight="1" x14ac:dyDescent="0.2"/>
    <row r="2576" s="6" customFormat="1" ht="12.95" customHeight="1" x14ac:dyDescent="0.2"/>
    <row r="2577" s="6" customFormat="1" ht="12.95" customHeight="1" x14ac:dyDescent="0.2"/>
    <row r="2578" s="6" customFormat="1" ht="12.95" customHeight="1" x14ac:dyDescent="0.2"/>
    <row r="2579" s="6" customFormat="1" ht="12.95" customHeight="1" x14ac:dyDescent="0.2"/>
    <row r="2580" s="6" customFormat="1" ht="12.95" customHeight="1" x14ac:dyDescent="0.2"/>
    <row r="2581" s="6" customFormat="1" ht="12.95" customHeight="1" x14ac:dyDescent="0.2"/>
    <row r="2582" s="6" customFormat="1" ht="12.95" customHeight="1" x14ac:dyDescent="0.2"/>
    <row r="2583" s="6" customFormat="1" ht="12.95" customHeight="1" x14ac:dyDescent="0.2"/>
    <row r="2584" s="6" customFormat="1" ht="12.95" customHeight="1" x14ac:dyDescent="0.2"/>
    <row r="2585" s="6" customFormat="1" ht="12.95" customHeight="1" x14ac:dyDescent="0.2"/>
    <row r="2586" s="6" customFormat="1" ht="12.95" customHeight="1" x14ac:dyDescent="0.2"/>
    <row r="2587" s="6" customFormat="1" ht="12.95" customHeight="1" x14ac:dyDescent="0.2"/>
    <row r="2588" s="6" customFormat="1" ht="12.95" customHeight="1" x14ac:dyDescent="0.2"/>
    <row r="2589" s="6" customFormat="1" ht="12.95" customHeight="1" x14ac:dyDescent="0.2"/>
    <row r="2590" s="6" customFormat="1" ht="12.95" customHeight="1" x14ac:dyDescent="0.2"/>
    <row r="2591" s="6" customFormat="1" ht="12.95" customHeight="1" x14ac:dyDescent="0.2"/>
    <row r="2592" s="6" customFormat="1" ht="12.95" customHeight="1" x14ac:dyDescent="0.2"/>
    <row r="2593" s="6" customFormat="1" ht="12.95" customHeight="1" x14ac:dyDescent="0.2"/>
    <row r="2594" s="6" customFormat="1" ht="12.95" customHeight="1" x14ac:dyDescent="0.2"/>
    <row r="2595" s="6" customFormat="1" ht="12.95" customHeight="1" x14ac:dyDescent="0.2"/>
    <row r="2596" s="6" customFormat="1" ht="12.95" customHeight="1" x14ac:dyDescent="0.2"/>
    <row r="2597" s="6" customFormat="1" ht="12.95" customHeight="1" x14ac:dyDescent="0.2"/>
    <row r="2598" s="6" customFormat="1" ht="12.95" customHeight="1" x14ac:dyDescent="0.2"/>
    <row r="2599" s="6" customFormat="1" ht="12.95" customHeight="1" x14ac:dyDescent="0.2"/>
    <row r="2600" s="6" customFormat="1" ht="12.95" customHeight="1" x14ac:dyDescent="0.2"/>
    <row r="2601" s="6" customFormat="1" ht="12.95" customHeight="1" x14ac:dyDescent="0.2"/>
    <row r="2602" s="6" customFormat="1" ht="12.95" customHeight="1" x14ac:dyDescent="0.2"/>
    <row r="2603" s="6" customFormat="1" ht="12.95" customHeight="1" x14ac:dyDescent="0.2"/>
    <row r="2604" s="6" customFormat="1" ht="12.95" customHeight="1" x14ac:dyDescent="0.2"/>
    <row r="2605" s="6" customFormat="1" ht="12.95" customHeight="1" x14ac:dyDescent="0.2"/>
    <row r="2606" s="6" customFormat="1" ht="12.95" customHeight="1" x14ac:dyDescent="0.2"/>
    <row r="2607" s="6" customFormat="1" ht="12.95" customHeight="1" x14ac:dyDescent="0.2"/>
    <row r="2608" s="6" customFormat="1" ht="12.95" customHeight="1" x14ac:dyDescent="0.2"/>
    <row r="2609" s="6" customFormat="1" ht="12.95" customHeight="1" x14ac:dyDescent="0.2"/>
    <row r="2610" s="6" customFormat="1" ht="12.95" customHeight="1" x14ac:dyDescent="0.2"/>
    <row r="2611" s="6" customFormat="1" ht="12.95" customHeight="1" x14ac:dyDescent="0.2"/>
    <row r="2612" s="6" customFormat="1" ht="12.95" customHeight="1" x14ac:dyDescent="0.2"/>
    <row r="2613" s="6" customFormat="1" ht="12.95" customHeight="1" x14ac:dyDescent="0.2"/>
    <row r="2614" s="6" customFormat="1" ht="12.95" customHeight="1" x14ac:dyDescent="0.2"/>
    <row r="2615" s="6" customFormat="1" ht="12.95" customHeight="1" x14ac:dyDescent="0.2"/>
    <row r="2616" s="6" customFormat="1" ht="12.95" customHeight="1" x14ac:dyDescent="0.2"/>
    <row r="2617" s="6" customFormat="1" ht="12.95" customHeight="1" x14ac:dyDescent="0.2"/>
    <row r="2618" s="6" customFormat="1" ht="12.95" customHeight="1" x14ac:dyDescent="0.2"/>
    <row r="2619" s="6" customFormat="1" ht="12.95" customHeight="1" x14ac:dyDescent="0.2"/>
    <row r="2620" s="6" customFormat="1" ht="12.95" customHeight="1" x14ac:dyDescent="0.2"/>
    <row r="2621" s="6" customFormat="1" ht="12.95" customHeight="1" x14ac:dyDescent="0.2"/>
    <row r="2622" s="6" customFormat="1" ht="12.95" customHeight="1" x14ac:dyDescent="0.2"/>
    <row r="2623" s="6" customFormat="1" ht="12.95" customHeight="1" x14ac:dyDescent="0.2"/>
    <row r="2624" s="6" customFormat="1" ht="12.95" customHeight="1" x14ac:dyDescent="0.2"/>
    <row r="2625" s="6" customFormat="1" ht="12.95" customHeight="1" x14ac:dyDescent="0.2"/>
    <row r="2626" s="6" customFormat="1" ht="12.95" customHeight="1" x14ac:dyDescent="0.2"/>
    <row r="2627" s="6" customFormat="1" ht="12.95" customHeight="1" x14ac:dyDescent="0.2"/>
    <row r="2628" s="6" customFormat="1" ht="12.95" customHeight="1" x14ac:dyDescent="0.2"/>
    <row r="2629" s="6" customFormat="1" ht="12.95" customHeight="1" x14ac:dyDescent="0.2"/>
    <row r="2630" s="6" customFormat="1" ht="12.95" customHeight="1" x14ac:dyDescent="0.2"/>
    <row r="2631" s="6" customFormat="1" ht="12.95" customHeight="1" x14ac:dyDescent="0.2"/>
    <row r="2632" s="6" customFormat="1" ht="12.95" customHeight="1" x14ac:dyDescent="0.2"/>
    <row r="2633" s="6" customFormat="1" ht="12.95" customHeight="1" x14ac:dyDescent="0.2"/>
    <row r="2634" s="6" customFormat="1" ht="12.95" customHeight="1" x14ac:dyDescent="0.2"/>
    <row r="2635" s="6" customFormat="1" ht="12.95" customHeight="1" x14ac:dyDescent="0.2"/>
    <row r="2636" s="6" customFormat="1" ht="12.95" customHeight="1" x14ac:dyDescent="0.2"/>
    <row r="2637" s="6" customFormat="1" ht="12.95" customHeight="1" x14ac:dyDescent="0.2"/>
    <row r="2638" s="6" customFormat="1" ht="12.95" customHeight="1" x14ac:dyDescent="0.2"/>
    <row r="2639" s="6" customFormat="1" ht="12.95" customHeight="1" x14ac:dyDescent="0.2"/>
    <row r="2640" s="6" customFormat="1" ht="12.95" customHeight="1" x14ac:dyDescent="0.2"/>
    <row r="2641" s="6" customFormat="1" ht="12.95" customHeight="1" x14ac:dyDescent="0.2"/>
    <row r="2642" s="6" customFormat="1" ht="12.95" customHeight="1" x14ac:dyDescent="0.2"/>
    <row r="2643" s="6" customFormat="1" ht="12.95" customHeight="1" x14ac:dyDescent="0.2"/>
    <row r="2644" s="6" customFormat="1" ht="12.95" customHeight="1" x14ac:dyDescent="0.2"/>
    <row r="2645" s="6" customFormat="1" ht="12.95" customHeight="1" x14ac:dyDescent="0.2"/>
    <row r="2646" s="6" customFormat="1" ht="12.95" customHeight="1" x14ac:dyDescent="0.2"/>
    <row r="2647" s="6" customFormat="1" ht="12.95" customHeight="1" x14ac:dyDescent="0.2"/>
    <row r="2648" s="6" customFormat="1" ht="12.95" customHeight="1" x14ac:dyDescent="0.2"/>
    <row r="2649" s="6" customFormat="1" ht="12.95" customHeight="1" x14ac:dyDescent="0.2"/>
    <row r="2650" s="6" customFormat="1" ht="12.95" customHeight="1" x14ac:dyDescent="0.2"/>
    <row r="2651" s="6" customFormat="1" ht="12.95" customHeight="1" x14ac:dyDescent="0.2"/>
    <row r="2652" s="6" customFormat="1" ht="12.95" customHeight="1" x14ac:dyDescent="0.2"/>
    <row r="2653" s="6" customFormat="1" ht="12.95" customHeight="1" x14ac:dyDescent="0.2"/>
    <row r="2654" s="6" customFormat="1" ht="12.95" customHeight="1" x14ac:dyDescent="0.2"/>
    <row r="2655" s="6" customFormat="1" ht="12.95" customHeight="1" x14ac:dyDescent="0.2"/>
    <row r="2656" s="6" customFormat="1" ht="12.95" customHeight="1" x14ac:dyDescent="0.2"/>
    <row r="2657" s="6" customFormat="1" ht="12.95" customHeight="1" x14ac:dyDescent="0.2"/>
    <row r="2658" s="6" customFormat="1" ht="12.95" customHeight="1" x14ac:dyDescent="0.2"/>
    <row r="2659" s="6" customFormat="1" ht="12.95" customHeight="1" x14ac:dyDescent="0.2"/>
    <row r="2660" s="6" customFormat="1" ht="12.95" customHeight="1" x14ac:dyDescent="0.2"/>
    <row r="2661" s="6" customFormat="1" ht="12.95" customHeight="1" x14ac:dyDescent="0.2"/>
    <row r="2662" s="6" customFormat="1" ht="12.95" customHeight="1" x14ac:dyDescent="0.2"/>
    <row r="2663" s="6" customFormat="1" ht="12.95" customHeight="1" x14ac:dyDescent="0.2"/>
    <row r="2664" s="6" customFormat="1" ht="12.95" customHeight="1" x14ac:dyDescent="0.2"/>
    <row r="2665" s="6" customFormat="1" ht="12.95" customHeight="1" x14ac:dyDescent="0.2"/>
    <row r="2666" s="6" customFormat="1" ht="12.95" customHeight="1" x14ac:dyDescent="0.2"/>
    <row r="2667" s="6" customFormat="1" ht="12.95" customHeight="1" x14ac:dyDescent="0.2"/>
    <row r="2668" s="6" customFormat="1" ht="12.95" customHeight="1" x14ac:dyDescent="0.2"/>
    <row r="2669" s="6" customFormat="1" ht="12.95" customHeight="1" x14ac:dyDescent="0.2"/>
    <row r="2670" s="6" customFormat="1" ht="12.95" customHeight="1" x14ac:dyDescent="0.2"/>
    <row r="2671" s="6" customFormat="1" ht="12.95" customHeight="1" x14ac:dyDescent="0.2"/>
    <row r="2672" s="6" customFormat="1" ht="12.95" customHeight="1" x14ac:dyDescent="0.2"/>
    <row r="2673" s="6" customFormat="1" ht="12.95" customHeight="1" x14ac:dyDescent="0.2"/>
    <row r="2674" s="6" customFormat="1" ht="12.95" customHeight="1" x14ac:dyDescent="0.2"/>
    <row r="2675" s="6" customFormat="1" ht="12.95" customHeight="1" x14ac:dyDescent="0.2"/>
    <row r="2676" s="6" customFormat="1" ht="12.95" customHeight="1" x14ac:dyDescent="0.2"/>
    <row r="2677" s="6" customFormat="1" ht="12.95" customHeight="1" x14ac:dyDescent="0.2"/>
    <row r="2678" s="6" customFormat="1" ht="12.95" customHeight="1" x14ac:dyDescent="0.2"/>
    <row r="2679" s="6" customFormat="1" ht="12.95" customHeight="1" x14ac:dyDescent="0.2"/>
    <row r="2680" s="6" customFormat="1" ht="12.95" customHeight="1" x14ac:dyDescent="0.2"/>
    <row r="2681" s="6" customFormat="1" ht="12.95" customHeight="1" x14ac:dyDescent="0.2"/>
    <row r="2682" s="6" customFormat="1" ht="12.95" customHeight="1" x14ac:dyDescent="0.2"/>
    <row r="2683" s="6" customFormat="1" ht="12.95" customHeight="1" x14ac:dyDescent="0.2"/>
    <row r="2684" s="6" customFormat="1" ht="12.95" customHeight="1" x14ac:dyDescent="0.2"/>
    <row r="2685" s="6" customFormat="1" ht="12.95" customHeight="1" x14ac:dyDescent="0.2"/>
    <row r="2686" s="6" customFormat="1" ht="12.95" customHeight="1" x14ac:dyDescent="0.2"/>
    <row r="2687" s="6" customFormat="1" ht="12.95" customHeight="1" x14ac:dyDescent="0.2"/>
    <row r="2688" s="6" customFormat="1" ht="12.95" customHeight="1" x14ac:dyDescent="0.2"/>
    <row r="2689" s="6" customFormat="1" ht="12.95" customHeight="1" x14ac:dyDescent="0.2"/>
    <row r="2690" s="6" customFormat="1" ht="12.95" customHeight="1" x14ac:dyDescent="0.2"/>
    <row r="2691" s="6" customFormat="1" ht="12.95" customHeight="1" x14ac:dyDescent="0.2"/>
    <row r="2692" s="6" customFormat="1" ht="12.95" customHeight="1" x14ac:dyDescent="0.2"/>
    <row r="2693" s="6" customFormat="1" ht="12.95" customHeight="1" x14ac:dyDescent="0.2"/>
    <row r="2694" s="6" customFormat="1" ht="12.95" customHeight="1" x14ac:dyDescent="0.2"/>
    <row r="2695" s="6" customFormat="1" ht="12.95" customHeight="1" x14ac:dyDescent="0.2"/>
    <row r="2696" s="6" customFormat="1" ht="12.95" customHeight="1" x14ac:dyDescent="0.2"/>
    <row r="2697" s="6" customFormat="1" ht="12.95" customHeight="1" x14ac:dyDescent="0.2"/>
    <row r="2698" s="6" customFormat="1" ht="12.95" customHeight="1" x14ac:dyDescent="0.2"/>
    <row r="2699" s="6" customFormat="1" ht="12.95" customHeight="1" x14ac:dyDescent="0.2"/>
    <row r="2700" s="6" customFormat="1" ht="12.95" customHeight="1" x14ac:dyDescent="0.2"/>
    <row r="2701" s="6" customFormat="1" ht="12.95" customHeight="1" x14ac:dyDescent="0.2"/>
    <row r="2702" s="6" customFormat="1" ht="12.95" customHeight="1" x14ac:dyDescent="0.2"/>
    <row r="2703" s="6" customFormat="1" ht="12.95" customHeight="1" x14ac:dyDescent="0.2"/>
    <row r="2704" s="6" customFormat="1" ht="12.95" customHeight="1" x14ac:dyDescent="0.2"/>
    <row r="2705" s="6" customFormat="1" ht="12.95" customHeight="1" x14ac:dyDescent="0.2"/>
    <row r="2706" s="6" customFormat="1" ht="12.95" customHeight="1" x14ac:dyDescent="0.2"/>
    <row r="2707" s="6" customFormat="1" ht="12.95" customHeight="1" x14ac:dyDescent="0.2"/>
    <row r="2708" s="6" customFormat="1" ht="12.95" customHeight="1" x14ac:dyDescent="0.2"/>
    <row r="2709" s="6" customFormat="1" ht="12.95" customHeight="1" x14ac:dyDescent="0.2"/>
    <row r="2710" s="6" customFormat="1" ht="12.95" customHeight="1" x14ac:dyDescent="0.2"/>
    <row r="2711" s="6" customFormat="1" ht="12.95" customHeight="1" x14ac:dyDescent="0.2"/>
    <row r="2712" s="6" customFormat="1" ht="12.95" customHeight="1" x14ac:dyDescent="0.2"/>
    <row r="2713" s="6" customFormat="1" ht="12.95" customHeight="1" x14ac:dyDescent="0.2"/>
    <row r="2714" s="6" customFormat="1" ht="12.95" customHeight="1" x14ac:dyDescent="0.2"/>
    <row r="2715" s="6" customFormat="1" ht="12.95" customHeight="1" x14ac:dyDescent="0.2"/>
    <row r="2716" s="6" customFormat="1" ht="12.95" customHeight="1" x14ac:dyDescent="0.2"/>
    <row r="2717" s="6" customFormat="1" ht="12.95" customHeight="1" x14ac:dyDescent="0.2"/>
    <row r="2718" s="6" customFormat="1" ht="12.95" customHeight="1" x14ac:dyDescent="0.2"/>
    <row r="2719" s="6" customFormat="1" ht="12.95" customHeight="1" x14ac:dyDescent="0.2"/>
    <row r="2720" s="6" customFormat="1" ht="12.95" customHeight="1" x14ac:dyDescent="0.2"/>
    <row r="2721" s="6" customFormat="1" ht="12.95" customHeight="1" x14ac:dyDescent="0.2"/>
    <row r="2722" s="6" customFormat="1" ht="12.95" customHeight="1" x14ac:dyDescent="0.2"/>
    <row r="2723" s="6" customFormat="1" ht="12.95" customHeight="1" x14ac:dyDescent="0.2"/>
    <row r="2724" s="6" customFormat="1" ht="12.95" customHeight="1" x14ac:dyDescent="0.2"/>
    <row r="2725" s="6" customFormat="1" ht="12.95" customHeight="1" x14ac:dyDescent="0.2"/>
    <row r="2726" s="6" customFormat="1" ht="12.95" customHeight="1" x14ac:dyDescent="0.2"/>
    <row r="2727" s="6" customFormat="1" ht="12.95" customHeight="1" x14ac:dyDescent="0.2"/>
    <row r="2728" s="6" customFormat="1" ht="12.95" customHeight="1" x14ac:dyDescent="0.2"/>
    <row r="2729" s="6" customFormat="1" ht="12.95" customHeight="1" x14ac:dyDescent="0.2"/>
    <row r="2730" s="6" customFormat="1" ht="12.95" customHeight="1" x14ac:dyDescent="0.2"/>
    <row r="2731" s="6" customFormat="1" ht="12.95" customHeight="1" x14ac:dyDescent="0.2"/>
    <row r="2732" s="6" customFormat="1" ht="12.95" customHeight="1" x14ac:dyDescent="0.2"/>
    <row r="2733" s="6" customFormat="1" ht="12.95" customHeight="1" x14ac:dyDescent="0.2"/>
    <row r="2734" s="6" customFormat="1" ht="12.95" customHeight="1" x14ac:dyDescent="0.2"/>
    <row r="2735" s="6" customFormat="1" ht="12.95" customHeight="1" x14ac:dyDescent="0.2"/>
    <row r="2736" s="6" customFormat="1" ht="12.95" customHeight="1" x14ac:dyDescent="0.2"/>
    <row r="2737" s="6" customFormat="1" ht="12.95" customHeight="1" x14ac:dyDescent="0.2"/>
    <row r="2738" s="6" customFormat="1" ht="12.95" customHeight="1" x14ac:dyDescent="0.2"/>
    <row r="2739" s="6" customFormat="1" ht="12.95" customHeight="1" x14ac:dyDescent="0.2"/>
    <row r="2740" s="6" customFormat="1" ht="12.95" customHeight="1" x14ac:dyDescent="0.2"/>
    <row r="2741" s="6" customFormat="1" ht="12.95" customHeight="1" x14ac:dyDescent="0.2"/>
    <row r="2742" s="6" customFormat="1" ht="12.95" customHeight="1" x14ac:dyDescent="0.2"/>
    <row r="2743" s="6" customFormat="1" ht="12.95" customHeight="1" x14ac:dyDescent="0.2"/>
    <row r="2744" s="6" customFormat="1" ht="12.95" customHeight="1" x14ac:dyDescent="0.2"/>
    <row r="2745" s="6" customFormat="1" ht="12.95" customHeight="1" x14ac:dyDescent="0.2"/>
    <row r="2746" s="6" customFormat="1" ht="12.95" customHeight="1" x14ac:dyDescent="0.2"/>
    <row r="2747" s="6" customFormat="1" ht="12.95" customHeight="1" x14ac:dyDescent="0.2"/>
    <row r="2748" s="6" customFormat="1" ht="12.95" customHeight="1" x14ac:dyDescent="0.2"/>
    <row r="2749" s="6" customFormat="1" ht="12.95" customHeight="1" x14ac:dyDescent="0.2"/>
    <row r="2750" s="6" customFormat="1" ht="12.95" customHeight="1" x14ac:dyDescent="0.2"/>
    <row r="2751" s="6" customFormat="1" ht="12.95" customHeight="1" x14ac:dyDescent="0.2"/>
    <row r="2752" s="6" customFormat="1" ht="12.95" customHeight="1" x14ac:dyDescent="0.2"/>
    <row r="2753" s="6" customFormat="1" ht="12.95" customHeight="1" x14ac:dyDescent="0.2"/>
    <row r="2754" s="6" customFormat="1" ht="12.95" customHeight="1" x14ac:dyDescent="0.2"/>
    <row r="2755" s="6" customFormat="1" ht="12.95" customHeight="1" x14ac:dyDescent="0.2"/>
    <row r="2756" s="6" customFormat="1" ht="12.95" customHeight="1" x14ac:dyDescent="0.2"/>
    <row r="2757" s="6" customFormat="1" ht="12.95" customHeight="1" x14ac:dyDescent="0.2"/>
    <row r="2758" s="6" customFormat="1" ht="12.95" customHeight="1" x14ac:dyDescent="0.2"/>
    <row r="2759" s="6" customFormat="1" ht="12.95" customHeight="1" x14ac:dyDescent="0.2"/>
    <row r="2760" s="6" customFormat="1" ht="12.95" customHeight="1" x14ac:dyDescent="0.2"/>
    <row r="2761" s="6" customFormat="1" ht="12.95" customHeight="1" x14ac:dyDescent="0.2"/>
    <row r="2762" s="6" customFormat="1" ht="12.95" customHeight="1" x14ac:dyDescent="0.2"/>
    <row r="2763" s="6" customFormat="1" ht="12.95" customHeight="1" x14ac:dyDescent="0.2"/>
    <row r="2764" s="6" customFormat="1" ht="12.95" customHeight="1" x14ac:dyDescent="0.2"/>
    <row r="2765" s="6" customFormat="1" ht="12.95" customHeight="1" x14ac:dyDescent="0.2"/>
    <row r="2766" s="6" customFormat="1" ht="12.95" customHeight="1" x14ac:dyDescent="0.2"/>
    <row r="2767" s="6" customFormat="1" ht="12.95" customHeight="1" x14ac:dyDescent="0.2"/>
    <row r="2768" s="6" customFormat="1" ht="12.95" customHeight="1" x14ac:dyDescent="0.2"/>
    <row r="2769" s="6" customFormat="1" ht="12.95" customHeight="1" x14ac:dyDescent="0.2"/>
    <row r="2770" s="6" customFormat="1" ht="12.95" customHeight="1" x14ac:dyDescent="0.2"/>
    <row r="2771" s="6" customFormat="1" ht="12.95" customHeight="1" x14ac:dyDescent="0.2"/>
    <row r="2772" s="6" customFormat="1" ht="12.95" customHeight="1" x14ac:dyDescent="0.2"/>
    <row r="2773" s="6" customFormat="1" ht="12.95" customHeight="1" x14ac:dyDescent="0.2"/>
    <row r="2774" s="6" customFormat="1" ht="12.95" customHeight="1" x14ac:dyDescent="0.2"/>
    <row r="2775" s="6" customFormat="1" ht="12.95" customHeight="1" x14ac:dyDescent="0.2"/>
    <row r="2776" s="6" customFormat="1" ht="12.95" customHeight="1" x14ac:dyDescent="0.2"/>
    <row r="2777" s="6" customFormat="1" ht="12.95" customHeight="1" x14ac:dyDescent="0.2"/>
    <row r="2778" s="6" customFormat="1" ht="12.95" customHeight="1" x14ac:dyDescent="0.2"/>
    <row r="2779" s="6" customFormat="1" ht="12.95" customHeight="1" x14ac:dyDescent="0.2"/>
    <row r="2780" s="6" customFormat="1" ht="12.95" customHeight="1" x14ac:dyDescent="0.2"/>
    <row r="2781" s="6" customFormat="1" ht="12.95" customHeight="1" x14ac:dyDescent="0.2"/>
    <row r="2782" s="6" customFormat="1" ht="12.95" customHeight="1" x14ac:dyDescent="0.2"/>
    <row r="2783" s="6" customFormat="1" ht="12.95" customHeight="1" x14ac:dyDescent="0.2"/>
    <row r="2784" s="6" customFormat="1" ht="12.95" customHeight="1" x14ac:dyDescent="0.2"/>
    <row r="2785" s="6" customFormat="1" ht="12.95" customHeight="1" x14ac:dyDescent="0.2"/>
    <row r="2786" s="6" customFormat="1" ht="12.95" customHeight="1" x14ac:dyDescent="0.2"/>
    <row r="2787" s="6" customFormat="1" ht="12.95" customHeight="1" x14ac:dyDescent="0.2"/>
    <row r="2788" s="6" customFormat="1" ht="12.95" customHeight="1" x14ac:dyDescent="0.2"/>
    <row r="2789" s="6" customFormat="1" ht="12.95" customHeight="1" x14ac:dyDescent="0.2"/>
    <row r="2790" s="6" customFormat="1" ht="12.95" customHeight="1" x14ac:dyDescent="0.2"/>
    <row r="2791" s="6" customFormat="1" ht="12.95" customHeight="1" x14ac:dyDescent="0.2"/>
    <row r="2792" s="6" customFormat="1" ht="12.95" customHeight="1" x14ac:dyDescent="0.2"/>
    <row r="2793" s="6" customFormat="1" ht="12.95" customHeight="1" x14ac:dyDescent="0.2"/>
    <row r="2794" s="6" customFormat="1" ht="12.95" customHeight="1" x14ac:dyDescent="0.2"/>
    <row r="2795" s="6" customFormat="1" ht="12.95" customHeight="1" x14ac:dyDescent="0.2"/>
    <row r="2796" s="6" customFormat="1" ht="12.95" customHeight="1" x14ac:dyDescent="0.2"/>
    <row r="2797" s="6" customFormat="1" ht="12.95" customHeight="1" x14ac:dyDescent="0.2"/>
    <row r="2798" s="6" customFormat="1" ht="12.95" customHeight="1" x14ac:dyDescent="0.2"/>
    <row r="2799" s="6" customFormat="1" ht="12.95" customHeight="1" x14ac:dyDescent="0.2"/>
    <row r="2800" s="6" customFormat="1" ht="12.95" customHeight="1" x14ac:dyDescent="0.2"/>
    <row r="2801" s="6" customFormat="1" ht="12.95" customHeight="1" x14ac:dyDescent="0.2"/>
    <row r="2802" s="6" customFormat="1" ht="12.95" customHeight="1" x14ac:dyDescent="0.2"/>
    <row r="2803" s="6" customFormat="1" ht="12.95" customHeight="1" x14ac:dyDescent="0.2"/>
    <row r="2804" s="6" customFormat="1" ht="12.95" customHeight="1" x14ac:dyDescent="0.2"/>
    <row r="2805" s="6" customFormat="1" ht="12.95" customHeight="1" x14ac:dyDescent="0.2"/>
    <row r="2806" s="6" customFormat="1" ht="12.95" customHeight="1" x14ac:dyDescent="0.2"/>
    <row r="2807" s="6" customFormat="1" ht="12.95" customHeight="1" x14ac:dyDescent="0.2"/>
    <row r="2808" s="6" customFormat="1" ht="12.95" customHeight="1" x14ac:dyDescent="0.2"/>
    <row r="2809" s="6" customFormat="1" ht="12.95" customHeight="1" x14ac:dyDescent="0.2"/>
    <row r="2810" s="6" customFormat="1" ht="12.95" customHeight="1" x14ac:dyDescent="0.2"/>
    <row r="2811" s="6" customFormat="1" ht="12.95" customHeight="1" x14ac:dyDescent="0.2"/>
    <row r="2812" s="6" customFormat="1" ht="12.95" customHeight="1" x14ac:dyDescent="0.2"/>
    <row r="2813" s="6" customFormat="1" ht="12.95" customHeight="1" x14ac:dyDescent="0.2"/>
    <row r="2814" s="6" customFormat="1" ht="12.95" customHeight="1" x14ac:dyDescent="0.2"/>
    <row r="2815" s="6" customFormat="1" ht="12.95" customHeight="1" x14ac:dyDescent="0.2"/>
    <row r="2816" s="6" customFormat="1" ht="12.95" customHeight="1" x14ac:dyDescent="0.2"/>
    <row r="2817" s="6" customFormat="1" ht="12.95" customHeight="1" x14ac:dyDescent="0.2"/>
    <row r="2818" s="6" customFormat="1" ht="12.95" customHeight="1" x14ac:dyDescent="0.2"/>
    <row r="2819" s="6" customFormat="1" ht="12.95" customHeight="1" x14ac:dyDescent="0.2"/>
    <row r="2820" s="6" customFormat="1" ht="12.95" customHeight="1" x14ac:dyDescent="0.2"/>
    <row r="2821" s="6" customFormat="1" ht="12.95" customHeight="1" x14ac:dyDescent="0.2"/>
    <row r="2822" s="6" customFormat="1" ht="12.95" customHeight="1" x14ac:dyDescent="0.2"/>
    <row r="2823" s="6" customFormat="1" ht="12.95" customHeight="1" x14ac:dyDescent="0.2"/>
    <row r="2824" s="6" customFormat="1" ht="12.95" customHeight="1" x14ac:dyDescent="0.2"/>
    <row r="2825" s="6" customFormat="1" ht="12.95" customHeight="1" x14ac:dyDescent="0.2"/>
    <row r="2826" s="6" customFormat="1" ht="12.95" customHeight="1" x14ac:dyDescent="0.2"/>
    <row r="2827" s="6" customFormat="1" ht="12.95" customHeight="1" x14ac:dyDescent="0.2"/>
    <row r="2828" s="6" customFormat="1" ht="12.95" customHeight="1" x14ac:dyDescent="0.2"/>
    <row r="2829" s="6" customFormat="1" ht="12.95" customHeight="1" x14ac:dyDescent="0.2"/>
    <row r="2830" s="6" customFormat="1" ht="12.95" customHeight="1" x14ac:dyDescent="0.2"/>
    <row r="2831" s="6" customFormat="1" ht="12.95" customHeight="1" x14ac:dyDescent="0.2"/>
    <row r="2832" s="6" customFormat="1" ht="12.95" customHeight="1" x14ac:dyDescent="0.2"/>
    <row r="2833" s="6" customFormat="1" ht="12.95" customHeight="1" x14ac:dyDescent="0.2"/>
    <row r="2834" s="6" customFormat="1" ht="12.95" customHeight="1" x14ac:dyDescent="0.2"/>
    <row r="2835" s="6" customFormat="1" ht="12.95" customHeight="1" x14ac:dyDescent="0.2"/>
    <row r="2836" s="6" customFormat="1" ht="12.95" customHeight="1" x14ac:dyDescent="0.2"/>
    <row r="2837" s="6" customFormat="1" ht="12.95" customHeight="1" x14ac:dyDescent="0.2"/>
    <row r="2838" s="6" customFormat="1" ht="12.95" customHeight="1" x14ac:dyDescent="0.2"/>
    <row r="2839" s="6" customFormat="1" ht="12.95" customHeight="1" x14ac:dyDescent="0.2"/>
    <row r="2840" s="6" customFormat="1" ht="12.95" customHeight="1" x14ac:dyDescent="0.2"/>
    <row r="2841" s="6" customFormat="1" ht="12.95" customHeight="1" x14ac:dyDescent="0.2"/>
    <row r="2842" s="6" customFormat="1" ht="12.95" customHeight="1" x14ac:dyDescent="0.2"/>
    <row r="2843" s="6" customFormat="1" ht="12.95" customHeight="1" x14ac:dyDescent="0.2"/>
    <row r="2844" s="6" customFormat="1" ht="12.95" customHeight="1" x14ac:dyDescent="0.2"/>
    <row r="2845" s="6" customFormat="1" ht="12.95" customHeight="1" x14ac:dyDescent="0.2"/>
    <row r="2846" s="6" customFormat="1" ht="12.95" customHeight="1" x14ac:dyDescent="0.2"/>
    <row r="2847" s="6" customFormat="1" ht="12.95" customHeight="1" x14ac:dyDescent="0.2"/>
    <row r="2848" s="6" customFormat="1" ht="12.95" customHeight="1" x14ac:dyDescent="0.2"/>
    <row r="2849" s="6" customFormat="1" ht="12.95" customHeight="1" x14ac:dyDescent="0.2"/>
    <row r="2850" s="6" customFormat="1" ht="12.95" customHeight="1" x14ac:dyDescent="0.2"/>
    <row r="2851" s="6" customFormat="1" ht="12.95" customHeight="1" x14ac:dyDescent="0.2"/>
    <row r="2852" s="6" customFormat="1" ht="12.95" customHeight="1" x14ac:dyDescent="0.2"/>
    <row r="2853" s="6" customFormat="1" ht="12.95" customHeight="1" x14ac:dyDescent="0.2"/>
    <row r="2854" s="6" customFormat="1" ht="12.95" customHeight="1" x14ac:dyDescent="0.2"/>
    <row r="2855" s="6" customFormat="1" ht="12.95" customHeight="1" x14ac:dyDescent="0.2"/>
    <row r="2856" s="6" customFormat="1" ht="12.95" customHeight="1" x14ac:dyDescent="0.2"/>
    <row r="2857" s="6" customFormat="1" ht="12.95" customHeight="1" x14ac:dyDescent="0.2"/>
    <row r="2858" s="6" customFormat="1" ht="12.95" customHeight="1" x14ac:dyDescent="0.2"/>
    <row r="2859" s="6" customFormat="1" ht="12.95" customHeight="1" x14ac:dyDescent="0.2"/>
    <row r="2860" s="6" customFormat="1" ht="12.95" customHeight="1" x14ac:dyDescent="0.2"/>
    <row r="2861" s="6" customFormat="1" ht="12.95" customHeight="1" x14ac:dyDescent="0.2"/>
    <row r="2862" s="6" customFormat="1" ht="12.95" customHeight="1" x14ac:dyDescent="0.2"/>
    <row r="2863" s="6" customFormat="1" ht="12.95" customHeight="1" x14ac:dyDescent="0.2"/>
    <row r="2864" s="6" customFormat="1" ht="12.95" customHeight="1" x14ac:dyDescent="0.2"/>
    <row r="2865" s="6" customFormat="1" ht="12.95" customHeight="1" x14ac:dyDescent="0.2"/>
    <row r="2866" s="6" customFormat="1" ht="12.95" customHeight="1" x14ac:dyDescent="0.2"/>
    <row r="2867" s="6" customFormat="1" ht="12.95" customHeight="1" x14ac:dyDescent="0.2"/>
    <row r="2868" s="6" customFormat="1" ht="12.95" customHeight="1" x14ac:dyDescent="0.2"/>
    <row r="2869" s="6" customFormat="1" ht="12.95" customHeight="1" x14ac:dyDescent="0.2"/>
    <row r="2870" s="6" customFormat="1" ht="12.95" customHeight="1" x14ac:dyDescent="0.2"/>
    <row r="2871" s="6" customFormat="1" ht="12.95" customHeight="1" x14ac:dyDescent="0.2"/>
    <row r="2872" s="6" customFormat="1" ht="12.95" customHeight="1" x14ac:dyDescent="0.2"/>
    <row r="2873" s="6" customFormat="1" ht="12.95" customHeight="1" x14ac:dyDescent="0.2"/>
    <row r="2874" s="6" customFormat="1" ht="12.95" customHeight="1" x14ac:dyDescent="0.2"/>
    <row r="2875" s="6" customFormat="1" ht="12.95" customHeight="1" x14ac:dyDescent="0.2"/>
    <row r="2876" s="6" customFormat="1" ht="12.95" customHeight="1" x14ac:dyDescent="0.2"/>
    <row r="2877" s="6" customFormat="1" ht="12.95" customHeight="1" x14ac:dyDescent="0.2"/>
    <row r="2878" s="6" customFormat="1" ht="12.95" customHeight="1" x14ac:dyDescent="0.2"/>
    <row r="2879" s="6" customFormat="1" ht="12.95" customHeight="1" x14ac:dyDescent="0.2"/>
    <row r="2880" s="6" customFormat="1" ht="12.95" customHeight="1" x14ac:dyDescent="0.2"/>
    <row r="2881" s="6" customFormat="1" ht="12.95" customHeight="1" x14ac:dyDescent="0.2"/>
    <row r="2882" s="6" customFormat="1" ht="12.95" customHeight="1" x14ac:dyDescent="0.2"/>
    <row r="2883" s="6" customFormat="1" ht="12.95" customHeight="1" x14ac:dyDescent="0.2"/>
    <row r="2884" s="6" customFormat="1" ht="12.95" customHeight="1" x14ac:dyDescent="0.2"/>
    <row r="2885" s="6" customFormat="1" ht="12.95" customHeight="1" x14ac:dyDescent="0.2"/>
    <row r="2886" s="6" customFormat="1" ht="12.95" customHeight="1" x14ac:dyDescent="0.2"/>
    <row r="2887" s="6" customFormat="1" ht="12.95" customHeight="1" x14ac:dyDescent="0.2"/>
    <row r="2888" s="6" customFormat="1" ht="12.95" customHeight="1" x14ac:dyDescent="0.2"/>
    <row r="2889" s="6" customFormat="1" ht="12.95" customHeight="1" x14ac:dyDescent="0.2"/>
    <row r="2890" s="6" customFormat="1" ht="12.95" customHeight="1" x14ac:dyDescent="0.2"/>
    <row r="2891" s="6" customFormat="1" ht="12.95" customHeight="1" x14ac:dyDescent="0.2"/>
    <row r="2892" s="6" customFormat="1" ht="12.95" customHeight="1" x14ac:dyDescent="0.2"/>
    <row r="2893" s="6" customFormat="1" ht="12.95" customHeight="1" x14ac:dyDescent="0.2"/>
    <row r="2894" s="6" customFormat="1" ht="12.95" customHeight="1" x14ac:dyDescent="0.2"/>
    <row r="2895" s="6" customFormat="1" ht="12.95" customHeight="1" x14ac:dyDescent="0.2"/>
    <row r="2896" s="6" customFormat="1" ht="12.95" customHeight="1" x14ac:dyDescent="0.2"/>
    <row r="2897" s="6" customFormat="1" ht="12.95" customHeight="1" x14ac:dyDescent="0.2"/>
    <row r="2898" s="6" customFormat="1" ht="12.95" customHeight="1" x14ac:dyDescent="0.2"/>
    <row r="2899" s="6" customFormat="1" ht="12.95" customHeight="1" x14ac:dyDescent="0.2"/>
    <row r="2900" s="6" customFormat="1" ht="12.95" customHeight="1" x14ac:dyDescent="0.2"/>
    <row r="2901" s="6" customFormat="1" ht="12.95" customHeight="1" x14ac:dyDescent="0.2"/>
    <row r="2902" s="6" customFormat="1" ht="12.95" customHeight="1" x14ac:dyDescent="0.2"/>
    <row r="2903" s="6" customFormat="1" ht="12.95" customHeight="1" x14ac:dyDescent="0.2"/>
    <row r="2904" s="6" customFormat="1" ht="12.95" customHeight="1" x14ac:dyDescent="0.2"/>
    <row r="2905" s="6" customFormat="1" ht="12.95" customHeight="1" x14ac:dyDescent="0.2"/>
    <row r="2906" s="6" customFormat="1" ht="12.95" customHeight="1" x14ac:dyDescent="0.2"/>
    <row r="2907" s="6" customFormat="1" ht="12.95" customHeight="1" x14ac:dyDescent="0.2"/>
    <row r="2908" s="6" customFormat="1" ht="12.95" customHeight="1" x14ac:dyDescent="0.2"/>
    <row r="2909" s="6" customFormat="1" ht="12.95" customHeight="1" x14ac:dyDescent="0.2"/>
    <row r="2910" s="6" customFormat="1" ht="12.95" customHeight="1" x14ac:dyDescent="0.2"/>
    <row r="2911" s="6" customFormat="1" ht="12.95" customHeight="1" x14ac:dyDescent="0.2"/>
    <row r="2912" s="6" customFormat="1" ht="12.95" customHeight="1" x14ac:dyDescent="0.2"/>
    <row r="2913" s="6" customFormat="1" ht="12.95" customHeight="1" x14ac:dyDescent="0.2"/>
    <row r="2914" s="6" customFormat="1" ht="12.95" customHeight="1" x14ac:dyDescent="0.2"/>
    <row r="2915" s="6" customFormat="1" ht="12.95" customHeight="1" x14ac:dyDescent="0.2"/>
    <row r="2916" s="6" customFormat="1" ht="12.95" customHeight="1" x14ac:dyDescent="0.2"/>
    <row r="2917" s="6" customFormat="1" ht="12.95" customHeight="1" x14ac:dyDescent="0.2"/>
    <row r="2918" s="6" customFormat="1" ht="12.95" customHeight="1" x14ac:dyDescent="0.2"/>
    <row r="2919" s="6" customFormat="1" ht="12.95" customHeight="1" x14ac:dyDescent="0.2"/>
    <row r="2920" s="6" customFormat="1" ht="12.95" customHeight="1" x14ac:dyDescent="0.2"/>
    <row r="2921" s="6" customFormat="1" ht="12.95" customHeight="1" x14ac:dyDescent="0.2"/>
    <row r="2922" s="6" customFormat="1" ht="12.95" customHeight="1" x14ac:dyDescent="0.2"/>
    <row r="2923" s="6" customFormat="1" ht="12.95" customHeight="1" x14ac:dyDescent="0.2"/>
    <row r="2924" s="6" customFormat="1" ht="12.95" customHeight="1" x14ac:dyDescent="0.2"/>
    <row r="2925" s="6" customFormat="1" ht="12.95" customHeight="1" x14ac:dyDescent="0.2"/>
    <row r="2926" s="6" customFormat="1" ht="12.95" customHeight="1" x14ac:dyDescent="0.2"/>
    <row r="2927" s="6" customFormat="1" ht="12.95" customHeight="1" x14ac:dyDescent="0.2"/>
    <row r="2928" s="6" customFormat="1" ht="12.95" customHeight="1" x14ac:dyDescent="0.2"/>
    <row r="2929" s="6" customFormat="1" ht="12.95" customHeight="1" x14ac:dyDescent="0.2"/>
    <row r="2930" s="6" customFormat="1" ht="12.95" customHeight="1" x14ac:dyDescent="0.2"/>
    <row r="2931" s="6" customFormat="1" ht="12.95" customHeight="1" x14ac:dyDescent="0.2"/>
    <row r="2932" s="6" customFormat="1" ht="12.95" customHeight="1" x14ac:dyDescent="0.2"/>
    <row r="2933" s="6" customFormat="1" ht="12.95" customHeight="1" x14ac:dyDescent="0.2"/>
    <row r="2934" s="6" customFormat="1" ht="12.95" customHeight="1" x14ac:dyDescent="0.2"/>
    <row r="2935" s="6" customFormat="1" ht="12.95" customHeight="1" x14ac:dyDescent="0.2"/>
    <row r="2936" s="6" customFormat="1" ht="12.95" customHeight="1" x14ac:dyDescent="0.2"/>
    <row r="2937" s="6" customFormat="1" ht="12.95" customHeight="1" x14ac:dyDescent="0.2"/>
    <row r="2938" s="6" customFormat="1" ht="12.95" customHeight="1" x14ac:dyDescent="0.2"/>
    <row r="2939" s="6" customFormat="1" ht="12.95" customHeight="1" x14ac:dyDescent="0.2"/>
    <row r="2940" s="6" customFormat="1" ht="12.95" customHeight="1" x14ac:dyDescent="0.2"/>
    <row r="2941" s="6" customFormat="1" ht="12.95" customHeight="1" x14ac:dyDescent="0.2"/>
    <row r="2942" s="6" customFormat="1" ht="12.95" customHeight="1" x14ac:dyDescent="0.2"/>
    <row r="2943" s="6" customFormat="1" ht="12.95" customHeight="1" x14ac:dyDescent="0.2"/>
    <row r="2944" s="6" customFormat="1" ht="12.95" customHeight="1" x14ac:dyDescent="0.2"/>
    <row r="2945" s="6" customFormat="1" ht="12.95" customHeight="1" x14ac:dyDescent="0.2"/>
    <row r="2946" s="6" customFormat="1" ht="12.95" customHeight="1" x14ac:dyDescent="0.2"/>
    <row r="2947" s="6" customFormat="1" ht="12.95" customHeight="1" x14ac:dyDescent="0.2"/>
    <row r="2948" s="6" customFormat="1" ht="12.95" customHeight="1" x14ac:dyDescent="0.2"/>
    <row r="2949" s="6" customFormat="1" ht="12.95" customHeight="1" x14ac:dyDescent="0.2"/>
    <row r="2950" s="6" customFormat="1" ht="12.95" customHeight="1" x14ac:dyDescent="0.2"/>
    <row r="2951" s="6" customFormat="1" ht="12.95" customHeight="1" x14ac:dyDescent="0.2"/>
    <row r="2952" s="6" customFormat="1" ht="12.95" customHeight="1" x14ac:dyDescent="0.2"/>
    <row r="2953" s="6" customFormat="1" ht="12.95" customHeight="1" x14ac:dyDescent="0.2"/>
    <row r="2954" s="6" customFormat="1" ht="12.95" customHeight="1" x14ac:dyDescent="0.2"/>
    <row r="2955" s="6" customFormat="1" ht="12.95" customHeight="1" x14ac:dyDescent="0.2"/>
    <row r="2956" s="6" customFormat="1" ht="12.95" customHeight="1" x14ac:dyDescent="0.2"/>
    <row r="2957" s="6" customFormat="1" ht="12.95" customHeight="1" x14ac:dyDescent="0.2"/>
    <row r="2958" s="6" customFormat="1" ht="12.95" customHeight="1" x14ac:dyDescent="0.2"/>
    <row r="2959" s="6" customFormat="1" ht="12.95" customHeight="1" x14ac:dyDescent="0.2"/>
    <row r="2960" s="6" customFormat="1" ht="12.95" customHeight="1" x14ac:dyDescent="0.2"/>
    <row r="2961" s="6" customFormat="1" ht="12.95" customHeight="1" x14ac:dyDescent="0.2"/>
    <row r="2962" s="6" customFormat="1" ht="12.95" customHeight="1" x14ac:dyDescent="0.2"/>
    <row r="2963" s="6" customFormat="1" ht="12.95" customHeight="1" x14ac:dyDescent="0.2"/>
    <row r="2964" s="6" customFormat="1" ht="12.95" customHeight="1" x14ac:dyDescent="0.2"/>
    <row r="2965" s="6" customFormat="1" ht="12.95" customHeight="1" x14ac:dyDescent="0.2"/>
    <row r="2966" s="6" customFormat="1" ht="12.95" customHeight="1" x14ac:dyDescent="0.2"/>
    <row r="2967" s="6" customFormat="1" ht="12.95" customHeight="1" x14ac:dyDescent="0.2"/>
    <row r="2968" s="6" customFormat="1" ht="12.95" customHeight="1" x14ac:dyDescent="0.2"/>
    <row r="2969" s="6" customFormat="1" ht="12.95" customHeight="1" x14ac:dyDescent="0.2"/>
    <row r="2970" s="6" customFormat="1" ht="12.95" customHeight="1" x14ac:dyDescent="0.2"/>
    <row r="2971" s="6" customFormat="1" ht="12.95" customHeight="1" x14ac:dyDescent="0.2"/>
    <row r="2972" s="6" customFormat="1" ht="12.95" customHeight="1" x14ac:dyDescent="0.2"/>
    <row r="2973" s="6" customFormat="1" ht="12.95" customHeight="1" x14ac:dyDescent="0.2"/>
    <row r="2974" s="6" customFormat="1" ht="12.95" customHeight="1" x14ac:dyDescent="0.2"/>
    <row r="2975" s="6" customFormat="1" ht="12.95" customHeight="1" x14ac:dyDescent="0.2"/>
    <row r="2976" s="6" customFormat="1" ht="12.95" customHeight="1" x14ac:dyDescent="0.2"/>
    <row r="2977" s="6" customFormat="1" ht="12.95" customHeight="1" x14ac:dyDescent="0.2"/>
    <row r="2978" s="6" customFormat="1" ht="12.95" customHeight="1" x14ac:dyDescent="0.2"/>
    <row r="2979" s="6" customFormat="1" ht="12.95" customHeight="1" x14ac:dyDescent="0.2"/>
    <row r="2980" s="6" customFormat="1" ht="12.95" customHeight="1" x14ac:dyDescent="0.2"/>
    <row r="2981" s="6" customFormat="1" ht="12.95" customHeight="1" x14ac:dyDescent="0.2"/>
    <row r="2982" s="6" customFormat="1" ht="12.95" customHeight="1" x14ac:dyDescent="0.2"/>
    <row r="2983" s="6" customFormat="1" ht="12.95" customHeight="1" x14ac:dyDescent="0.2"/>
    <row r="2984" s="6" customFormat="1" ht="12.95" customHeight="1" x14ac:dyDescent="0.2"/>
    <row r="2985" s="6" customFormat="1" ht="12.95" customHeight="1" x14ac:dyDescent="0.2"/>
    <row r="2986" s="6" customFormat="1" ht="12.95" customHeight="1" x14ac:dyDescent="0.2"/>
    <row r="2987" s="6" customFormat="1" ht="12.95" customHeight="1" x14ac:dyDescent="0.2"/>
    <row r="2988" s="6" customFormat="1" ht="12.95" customHeight="1" x14ac:dyDescent="0.2"/>
    <row r="2989" s="6" customFormat="1" ht="12.95" customHeight="1" x14ac:dyDescent="0.2"/>
    <row r="2990" s="6" customFormat="1" ht="12.95" customHeight="1" x14ac:dyDescent="0.2"/>
    <row r="2991" s="6" customFormat="1" ht="12.95" customHeight="1" x14ac:dyDescent="0.2"/>
    <row r="2992" s="6" customFormat="1" ht="12.95" customHeight="1" x14ac:dyDescent="0.2"/>
    <row r="2993" s="6" customFormat="1" ht="12.95" customHeight="1" x14ac:dyDescent="0.2"/>
    <row r="2994" s="6" customFormat="1" ht="12.95" customHeight="1" x14ac:dyDescent="0.2"/>
    <row r="2995" s="6" customFormat="1" ht="12.95" customHeight="1" x14ac:dyDescent="0.2"/>
    <row r="2996" s="6" customFormat="1" ht="12.95" customHeight="1" x14ac:dyDescent="0.2"/>
    <row r="2997" s="6" customFormat="1" ht="12.95" customHeight="1" x14ac:dyDescent="0.2"/>
    <row r="2998" s="6" customFormat="1" ht="12.95" customHeight="1" x14ac:dyDescent="0.2"/>
    <row r="2999" s="6" customFormat="1" ht="12.95" customHeight="1" x14ac:dyDescent="0.2"/>
    <row r="3000" s="6" customFormat="1" ht="12.95" customHeight="1" x14ac:dyDescent="0.2"/>
    <row r="3001" s="6" customFormat="1" ht="12.95" customHeight="1" x14ac:dyDescent="0.2"/>
    <row r="3002" s="6" customFormat="1" ht="12.95" customHeight="1" x14ac:dyDescent="0.2"/>
    <row r="3003" s="6" customFormat="1" ht="12.95" customHeight="1" x14ac:dyDescent="0.2"/>
    <row r="3004" s="6" customFormat="1" ht="12.95" customHeight="1" x14ac:dyDescent="0.2"/>
    <row r="3005" s="6" customFormat="1" ht="12.95" customHeight="1" x14ac:dyDescent="0.2"/>
    <row r="3006" s="6" customFormat="1" ht="12.95" customHeight="1" x14ac:dyDescent="0.2"/>
    <row r="3007" s="6" customFormat="1" ht="12.95" customHeight="1" x14ac:dyDescent="0.2"/>
    <row r="3008" s="6" customFormat="1" ht="12.95" customHeight="1" x14ac:dyDescent="0.2"/>
    <row r="3009" s="6" customFormat="1" ht="12.95" customHeight="1" x14ac:dyDescent="0.2"/>
    <row r="3010" s="6" customFormat="1" ht="12.95" customHeight="1" x14ac:dyDescent="0.2"/>
    <row r="3011" s="6" customFormat="1" ht="12.95" customHeight="1" x14ac:dyDescent="0.2"/>
    <row r="3012" s="6" customFormat="1" ht="12.95" customHeight="1" x14ac:dyDescent="0.2"/>
    <row r="3013" s="6" customFormat="1" ht="12.95" customHeight="1" x14ac:dyDescent="0.2"/>
    <row r="3014" s="6" customFormat="1" ht="12.95" customHeight="1" x14ac:dyDescent="0.2"/>
    <row r="3015" s="6" customFormat="1" ht="12.95" customHeight="1" x14ac:dyDescent="0.2"/>
    <row r="3016" s="6" customFormat="1" ht="12.95" customHeight="1" x14ac:dyDescent="0.2"/>
    <row r="3017" s="6" customFormat="1" ht="12.95" customHeight="1" x14ac:dyDescent="0.2"/>
    <row r="3018" s="6" customFormat="1" ht="12.95" customHeight="1" x14ac:dyDescent="0.2"/>
    <row r="3019" s="6" customFormat="1" ht="12.95" customHeight="1" x14ac:dyDescent="0.2"/>
    <row r="3020" s="6" customFormat="1" ht="12.95" customHeight="1" x14ac:dyDescent="0.2"/>
    <row r="3021" s="6" customFormat="1" ht="12.95" customHeight="1" x14ac:dyDescent="0.2"/>
    <row r="3022" s="6" customFormat="1" ht="12.95" customHeight="1" x14ac:dyDescent="0.2"/>
    <row r="3023" s="6" customFormat="1" ht="12.95" customHeight="1" x14ac:dyDescent="0.2"/>
    <row r="3024" s="6" customFormat="1" ht="12.95" customHeight="1" x14ac:dyDescent="0.2"/>
    <row r="3025" s="6" customFormat="1" ht="12.95" customHeight="1" x14ac:dyDescent="0.2"/>
    <row r="3026" s="6" customFormat="1" ht="12.95" customHeight="1" x14ac:dyDescent="0.2"/>
    <row r="3027" s="6" customFormat="1" ht="12.95" customHeight="1" x14ac:dyDescent="0.2"/>
    <row r="3028" s="6" customFormat="1" ht="12.95" customHeight="1" x14ac:dyDescent="0.2"/>
    <row r="3029" s="6" customFormat="1" ht="12.95" customHeight="1" x14ac:dyDescent="0.2"/>
    <row r="3030" s="6" customFormat="1" ht="12.95" customHeight="1" x14ac:dyDescent="0.2"/>
    <row r="3031" s="6" customFormat="1" ht="12.95" customHeight="1" x14ac:dyDescent="0.2"/>
    <row r="3032" s="6" customFormat="1" ht="12.95" customHeight="1" x14ac:dyDescent="0.2"/>
    <row r="3033" s="6" customFormat="1" ht="12.95" customHeight="1" x14ac:dyDescent="0.2"/>
    <row r="3034" s="6" customFormat="1" ht="12.95" customHeight="1" x14ac:dyDescent="0.2"/>
    <row r="3035" s="6" customFormat="1" ht="12.95" customHeight="1" x14ac:dyDescent="0.2"/>
    <row r="3036" s="6" customFormat="1" ht="12.95" customHeight="1" x14ac:dyDescent="0.2"/>
    <row r="3037" s="6" customFormat="1" ht="12.95" customHeight="1" x14ac:dyDescent="0.2"/>
    <row r="3038" s="6" customFormat="1" ht="12.95" customHeight="1" x14ac:dyDescent="0.2"/>
    <row r="3039" s="6" customFormat="1" ht="12.95" customHeight="1" x14ac:dyDescent="0.2"/>
    <row r="3040" s="6" customFormat="1" ht="12.95" customHeight="1" x14ac:dyDescent="0.2"/>
    <row r="3041" s="6" customFormat="1" ht="12.95" customHeight="1" x14ac:dyDescent="0.2"/>
    <row r="3042" s="6" customFormat="1" ht="12.95" customHeight="1" x14ac:dyDescent="0.2"/>
    <row r="3043" s="6" customFormat="1" ht="12.95" customHeight="1" x14ac:dyDescent="0.2"/>
    <row r="3044" s="6" customFormat="1" ht="12.95" customHeight="1" x14ac:dyDescent="0.2"/>
    <row r="3045" s="6" customFormat="1" ht="12.95" customHeight="1" x14ac:dyDescent="0.2"/>
    <row r="3046" s="6" customFormat="1" ht="12.95" customHeight="1" x14ac:dyDescent="0.2"/>
    <row r="3047" s="6" customFormat="1" ht="12.95" customHeight="1" x14ac:dyDescent="0.2"/>
    <row r="3048" s="6" customFormat="1" ht="12.95" customHeight="1" x14ac:dyDescent="0.2"/>
    <row r="3049" s="6" customFormat="1" ht="12.95" customHeight="1" x14ac:dyDescent="0.2"/>
    <row r="3050" s="6" customFormat="1" ht="12.95" customHeight="1" x14ac:dyDescent="0.2"/>
    <row r="3051" s="6" customFormat="1" ht="12.95" customHeight="1" x14ac:dyDescent="0.2"/>
    <row r="3052" s="6" customFormat="1" ht="12.95" customHeight="1" x14ac:dyDescent="0.2"/>
    <row r="3053" s="6" customFormat="1" ht="12.95" customHeight="1" x14ac:dyDescent="0.2"/>
    <row r="3054" s="6" customFormat="1" ht="12.95" customHeight="1" x14ac:dyDescent="0.2"/>
    <row r="3055" s="6" customFormat="1" ht="12.95" customHeight="1" x14ac:dyDescent="0.2"/>
    <row r="3056" s="6" customFormat="1" ht="12.95" customHeight="1" x14ac:dyDescent="0.2"/>
    <row r="3057" s="6" customFormat="1" ht="12.95" customHeight="1" x14ac:dyDescent="0.2"/>
    <row r="3058" s="6" customFormat="1" ht="12.95" customHeight="1" x14ac:dyDescent="0.2"/>
    <row r="3059" s="6" customFormat="1" ht="12.95" customHeight="1" x14ac:dyDescent="0.2"/>
    <row r="3060" s="6" customFormat="1" ht="12.95" customHeight="1" x14ac:dyDescent="0.2"/>
    <row r="3061" s="6" customFormat="1" ht="12.95" customHeight="1" x14ac:dyDescent="0.2"/>
    <row r="3062" s="6" customFormat="1" ht="12.95" customHeight="1" x14ac:dyDescent="0.2"/>
    <row r="3063" s="6" customFormat="1" ht="12.95" customHeight="1" x14ac:dyDescent="0.2"/>
    <row r="3064" s="6" customFormat="1" ht="12.95" customHeight="1" x14ac:dyDescent="0.2"/>
    <row r="3065" s="6" customFormat="1" ht="12.95" customHeight="1" x14ac:dyDescent="0.2"/>
    <row r="3066" s="6" customFormat="1" ht="12.95" customHeight="1" x14ac:dyDescent="0.2"/>
    <row r="3067" s="6" customFormat="1" ht="12.95" customHeight="1" x14ac:dyDescent="0.2"/>
    <row r="3068" s="6" customFormat="1" ht="12.95" customHeight="1" x14ac:dyDescent="0.2"/>
    <row r="3069" s="6" customFormat="1" ht="12.95" customHeight="1" x14ac:dyDescent="0.2"/>
    <row r="3070" s="6" customFormat="1" ht="12.95" customHeight="1" x14ac:dyDescent="0.2"/>
    <row r="3071" s="6" customFormat="1" ht="12.95" customHeight="1" x14ac:dyDescent="0.2"/>
    <row r="3072" s="6" customFormat="1" ht="12.95" customHeight="1" x14ac:dyDescent="0.2"/>
    <row r="3073" s="6" customFormat="1" ht="12.95" customHeight="1" x14ac:dyDescent="0.2"/>
    <row r="3074" s="6" customFormat="1" ht="12.95" customHeight="1" x14ac:dyDescent="0.2"/>
    <row r="3075" s="6" customFormat="1" ht="12.95" customHeight="1" x14ac:dyDescent="0.2"/>
    <row r="3076" s="6" customFormat="1" ht="12.95" customHeight="1" x14ac:dyDescent="0.2"/>
    <row r="3077" s="6" customFormat="1" ht="12.95" customHeight="1" x14ac:dyDescent="0.2"/>
    <row r="3078" s="6" customFormat="1" ht="12.95" customHeight="1" x14ac:dyDescent="0.2"/>
    <row r="3079" s="6" customFormat="1" ht="12.95" customHeight="1" x14ac:dyDescent="0.2"/>
    <row r="3080" s="6" customFormat="1" ht="12.95" customHeight="1" x14ac:dyDescent="0.2"/>
    <row r="3081" s="6" customFormat="1" ht="12.95" customHeight="1" x14ac:dyDescent="0.2"/>
    <row r="3082" s="6" customFormat="1" ht="12.95" customHeight="1" x14ac:dyDescent="0.2"/>
    <row r="3083" s="6" customFormat="1" ht="12.95" customHeight="1" x14ac:dyDescent="0.2"/>
    <row r="3084" s="6" customFormat="1" ht="12.95" customHeight="1" x14ac:dyDescent="0.2"/>
    <row r="3085" s="6" customFormat="1" ht="12.95" customHeight="1" x14ac:dyDescent="0.2"/>
    <row r="3086" s="6" customFormat="1" ht="12.95" customHeight="1" x14ac:dyDescent="0.2"/>
    <row r="3087" s="6" customFormat="1" ht="12.95" customHeight="1" x14ac:dyDescent="0.2"/>
    <row r="3088" s="6" customFormat="1" ht="12.95" customHeight="1" x14ac:dyDescent="0.2"/>
    <row r="3089" s="6" customFormat="1" ht="12.95" customHeight="1" x14ac:dyDescent="0.2"/>
    <row r="3090" s="6" customFormat="1" ht="12.95" customHeight="1" x14ac:dyDescent="0.2"/>
    <row r="3091" s="6" customFormat="1" ht="12.95" customHeight="1" x14ac:dyDescent="0.2"/>
    <row r="3092" s="6" customFormat="1" ht="12.95" customHeight="1" x14ac:dyDescent="0.2"/>
    <row r="3093" s="6" customFormat="1" ht="12.95" customHeight="1" x14ac:dyDescent="0.2"/>
    <row r="3094" s="6" customFormat="1" ht="12.95" customHeight="1" x14ac:dyDescent="0.2"/>
    <row r="3095" s="6" customFormat="1" ht="12.95" customHeight="1" x14ac:dyDescent="0.2"/>
    <row r="3096" s="6" customFormat="1" ht="12.95" customHeight="1" x14ac:dyDescent="0.2"/>
    <row r="3097" s="6" customFormat="1" ht="12.95" customHeight="1" x14ac:dyDescent="0.2"/>
    <row r="3098" s="6" customFormat="1" ht="12.95" customHeight="1" x14ac:dyDescent="0.2"/>
    <row r="3099" s="6" customFormat="1" ht="12.95" customHeight="1" x14ac:dyDescent="0.2"/>
    <row r="3100" s="6" customFormat="1" ht="12.95" customHeight="1" x14ac:dyDescent="0.2"/>
    <row r="3101" s="6" customFormat="1" ht="12.95" customHeight="1" x14ac:dyDescent="0.2"/>
    <row r="3102" s="6" customFormat="1" ht="12.95" customHeight="1" x14ac:dyDescent="0.2"/>
    <row r="3103" s="6" customFormat="1" ht="12.95" customHeight="1" x14ac:dyDescent="0.2"/>
    <row r="3104" s="6" customFormat="1" ht="12.95" customHeight="1" x14ac:dyDescent="0.2"/>
    <row r="3105" s="6" customFormat="1" ht="12.95" customHeight="1" x14ac:dyDescent="0.2"/>
    <row r="3106" s="6" customFormat="1" ht="12.95" customHeight="1" x14ac:dyDescent="0.2"/>
    <row r="3107" s="6" customFormat="1" ht="12.95" customHeight="1" x14ac:dyDescent="0.2"/>
    <row r="3108" s="6" customFormat="1" ht="12.95" customHeight="1" x14ac:dyDescent="0.2"/>
    <row r="3109" s="6" customFormat="1" ht="12.95" customHeight="1" x14ac:dyDescent="0.2"/>
    <row r="3110" s="6" customFormat="1" ht="12.95" customHeight="1" x14ac:dyDescent="0.2"/>
    <row r="3111" s="6" customFormat="1" ht="12.95" customHeight="1" x14ac:dyDescent="0.2"/>
    <row r="3112" s="6" customFormat="1" ht="12.95" customHeight="1" x14ac:dyDescent="0.2"/>
    <row r="3113" s="6" customFormat="1" ht="12.95" customHeight="1" x14ac:dyDescent="0.2"/>
    <row r="3114" s="6" customFormat="1" ht="12.95" customHeight="1" x14ac:dyDescent="0.2"/>
    <row r="3115" s="6" customFormat="1" ht="12.95" customHeight="1" x14ac:dyDescent="0.2"/>
    <row r="3116" s="6" customFormat="1" ht="12.95" customHeight="1" x14ac:dyDescent="0.2"/>
    <row r="3117" s="6" customFormat="1" ht="12.95" customHeight="1" x14ac:dyDescent="0.2"/>
    <row r="3118" s="6" customFormat="1" ht="12.95" customHeight="1" x14ac:dyDescent="0.2"/>
    <row r="3119" s="6" customFormat="1" ht="12.95" customHeight="1" x14ac:dyDescent="0.2"/>
    <row r="3120" s="6" customFormat="1" ht="12.95" customHeight="1" x14ac:dyDescent="0.2"/>
    <row r="3121" s="6" customFormat="1" ht="12.95" customHeight="1" x14ac:dyDescent="0.2"/>
    <row r="3122" s="6" customFormat="1" ht="12.95" customHeight="1" x14ac:dyDescent="0.2"/>
    <row r="3123" s="6" customFormat="1" ht="12.95" customHeight="1" x14ac:dyDescent="0.2"/>
    <row r="3124" s="6" customFormat="1" ht="12.95" customHeight="1" x14ac:dyDescent="0.2"/>
    <row r="3125" s="6" customFormat="1" ht="12.95" customHeight="1" x14ac:dyDescent="0.2"/>
    <row r="3126" s="6" customFormat="1" ht="12.95" customHeight="1" x14ac:dyDescent="0.2"/>
    <row r="3127" s="6" customFormat="1" ht="12.95" customHeight="1" x14ac:dyDescent="0.2"/>
    <row r="3128" s="6" customFormat="1" ht="12.95" customHeight="1" x14ac:dyDescent="0.2"/>
    <row r="3129" s="6" customFormat="1" ht="12.95" customHeight="1" x14ac:dyDescent="0.2"/>
    <row r="3130" s="6" customFormat="1" ht="12.95" customHeight="1" x14ac:dyDescent="0.2"/>
    <row r="3131" s="6" customFormat="1" ht="12.95" customHeight="1" x14ac:dyDescent="0.2"/>
    <row r="3132" s="6" customFormat="1" ht="12.95" customHeight="1" x14ac:dyDescent="0.2"/>
    <row r="3133" s="6" customFormat="1" ht="12.95" customHeight="1" x14ac:dyDescent="0.2"/>
    <row r="3134" s="6" customFormat="1" ht="12.95" customHeight="1" x14ac:dyDescent="0.2"/>
    <row r="3135" s="6" customFormat="1" ht="12.95" customHeight="1" x14ac:dyDescent="0.2"/>
    <row r="3136" s="6" customFormat="1" ht="12.95" customHeight="1" x14ac:dyDescent="0.2"/>
    <row r="3137" s="6" customFormat="1" ht="12.95" customHeight="1" x14ac:dyDescent="0.2"/>
    <row r="3138" s="6" customFormat="1" ht="12.95" customHeight="1" x14ac:dyDescent="0.2"/>
    <row r="3139" s="6" customFormat="1" ht="12.95" customHeight="1" x14ac:dyDescent="0.2"/>
    <row r="3140" s="6" customFormat="1" ht="12.95" customHeight="1" x14ac:dyDescent="0.2"/>
    <row r="3141" s="6" customFormat="1" ht="12.95" customHeight="1" x14ac:dyDescent="0.2"/>
    <row r="3142" s="6" customFormat="1" ht="12.95" customHeight="1" x14ac:dyDescent="0.2"/>
    <row r="3143" s="6" customFormat="1" ht="12.95" customHeight="1" x14ac:dyDescent="0.2"/>
    <row r="3144" s="6" customFormat="1" ht="12.95" customHeight="1" x14ac:dyDescent="0.2"/>
    <row r="3145" s="6" customFormat="1" ht="12.95" customHeight="1" x14ac:dyDescent="0.2"/>
    <row r="3146" s="6" customFormat="1" ht="12.95" customHeight="1" x14ac:dyDescent="0.2"/>
    <row r="3147" s="6" customFormat="1" ht="12.95" customHeight="1" x14ac:dyDescent="0.2"/>
    <row r="3148" s="6" customFormat="1" ht="12.95" customHeight="1" x14ac:dyDescent="0.2"/>
    <row r="3149" s="6" customFormat="1" ht="12.95" customHeight="1" x14ac:dyDescent="0.2"/>
    <row r="3150" s="6" customFormat="1" ht="12.95" customHeight="1" x14ac:dyDescent="0.2"/>
    <row r="3151" s="6" customFormat="1" ht="12.95" customHeight="1" x14ac:dyDescent="0.2"/>
    <row r="3152" s="6" customFormat="1" ht="12.95" customHeight="1" x14ac:dyDescent="0.2"/>
    <row r="3153" s="6" customFormat="1" ht="12.95" customHeight="1" x14ac:dyDescent="0.2"/>
    <row r="3154" s="6" customFormat="1" ht="12.95" customHeight="1" x14ac:dyDescent="0.2"/>
    <row r="3155" s="6" customFormat="1" ht="12.95" customHeight="1" x14ac:dyDescent="0.2"/>
    <row r="3156" s="6" customFormat="1" ht="12.95" customHeight="1" x14ac:dyDescent="0.2"/>
    <row r="3157" s="6" customFormat="1" ht="12.95" customHeight="1" x14ac:dyDescent="0.2"/>
    <row r="3158" s="6" customFormat="1" ht="12.95" customHeight="1" x14ac:dyDescent="0.2"/>
    <row r="3159" s="6" customFormat="1" ht="12.95" customHeight="1" x14ac:dyDescent="0.2"/>
    <row r="3160" s="6" customFormat="1" ht="12.95" customHeight="1" x14ac:dyDescent="0.2"/>
    <row r="3161" s="6" customFormat="1" ht="12.95" customHeight="1" x14ac:dyDescent="0.2"/>
    <row r="3162" s="6" customFormat="1" ht="12.95" customHeight="1" x14ac:dyDescent="0.2"/>
    <row r="3163" s="6" customFormat="1" ht="12.95" customHeight="1" x14ac:dyDescent="0.2"/>
    <row r="3164" s="6" customFormat="1" ht="12.95" customHeight="1" x14ac:dyDescent="0.2"/>
    <row r="3165" s="6" customFormat="1" ht="12.95" customHeight="1" x14ac:dyDescent="0.2"/>
    <row r="3166" s="6" customFormat="1" ht="12.95" customHeight="1" x14ac:dyDescent="0.2"/>
    <row r="3167" s="6" customFormat="1" ht="12.95" customHeight="1" x14ac:dyDescent="0.2"/>
    <row r="3168" s="6" customFormat="1" ht="12.95" customHeight="1" x14ac:dyDescent="0.2"/>
    <row r="3169" s="6" customFormat="1" ht="12.95" customHeight="1" x14ac:dyDescent="0.2"/>
    <row r="3170" s="6" customFormat="1" ht="12.95" customHeight="1" x14ac:dyDescent="0.2"/>
    <row r="3171" s="6" customFormat="1" ht="12.95" customHeight="1" x14ac:dyDescent="0.2"/>
    <row r="3172" s="6" customFormat="1" ht="12.95" customHeight="1" x14ac:dyDescent="0.2"/>
    <row r="3173" s="6" customFormat="1" ht="12.95" customHeight="1" x14ac:dyDescent="0.2"/>
    <row r="3174" s="6" customFormat="1" ht="12.95" customHeight="1" x14ac:dyDescent="0.2"/>
    <row r="3175" s="6" customFormat="1" ht="12.95" customHeight="1" x14ac:dyDescent="0.2"/>
    <row r="3176" s="6" customFormat="1" ht="12.95" customHeight="1" x14ac:dyDescent="0.2"/>
    <row r="3177" s="6" customFormat="1" ht="12.95" customHeight="1" x14ac:dyDescent="0.2"/>
    <row r="3178" s="6" customFormat="1" ht="12.95" customHeight="1" x14ac:dyDescent="0.2"/>
    <row r="3179" s="6" customFormat="1" ht="12.95" customHeight="1" x14ac:dyDescent="0.2"/>
    <row r="3180" s="6" customFormat="1" ht="12.95" customHeight="1" x14ac:dyDescent="0.2"/>
    <row r="3181" s="6" customFormat="1" ht="12.95" customHeight="1" x14ac:dyDescent="0.2"/>
    <row r="3182" s="6" customFormat="1" ht="12.95" customHeight="1" x14ac:dyDescent="0.2"/>
    <row r="3183" s="6" customFormat="1" ht="12.95" customHeight="1" x14ac:dyDescent="0.2"/>
    <row r="3184" s="6" customFormat="1" ht="12.95" customHeight="1" x14ac:dyDescent="0.2"/>
    <row r="3185" s="6" customFormat="1" ht="12.95" customHeight="1" x14ac:dyDescent="0.2"/>
    <row r="3186" s="6" customFormat="1" ht="12.95" customHeight="1" x14ac:dyDescent="0.2"/>
    <row r="3187" s="6" customFormat="1" ht="12.95" customHeight="1" x14ac:dyDescent="0.2"/>
    <row r="3188" s="6" customFormat="1" ht="12.95" customHeight="1" x14ac:dyDescent="0.2"/>
    <row r="3189" s="6" customFormat="1" ht="12.95" customHeight="1" x14ac:dyDescent="0.2"/>
    <row r="3190" s="6" customFormat="1" ht="12.95" customHeight="1" x14ac:dyDescent="0.2"/>
    <row r="3191" s="6" customFormat="1" ht="12.95" customHeight="1" x14ac:dyDescent="0.2"/>
    <row r="3192" s="6" customFormat="1" ht="12.95" customHeight="1" x14ac:dyDescent="0.2"/>
    <row r="3193" s="6" customFormat="1" ht="12.95" customHeight="1" x14ac:dyDescent="0.2"/>
    <row r="3194" s="6" customFormat="1" ht="12.95" customHeight="1" x14ac:dyDescent="0.2"/>
    <row r="3195" s="6" customFormat="1" ht="12.95" customHeight="1" x14ac:dyDescent="0.2"/>
    <row r="3196" s="6" customFormat="1" ht="12.95" customHeight="1" x14ac:dyDescent="0.2"/>
    <row r="3197" s="6" customFormat="1" ht="12.95" customHeight="1" x14ac:dyDescent="0.2"/>
    <row r="3198" s="6" customFormat="1" ht="12.95" customHeight="1" x14ac:dyDescent="0.2"/>
    <row r="3199" s="6" customFormat="1" ht="12.95" customHeight="1" x14ac:dyDescent="0.2"/>
    <row r="3200" s="6" customFormat="1" ht="12.95" customHeight="1" x14ac:dyDescent="0.2"/>
    <row r="3201" s="6" customFormat="1" ht="12.95" customHeight="1" x14ac:dyDescent="0.2"/>
    <row r="3202" s="6" customFormat="1" ht="12.95" customHeight="1" x14ac:dyDescent="0.2"/>
    <row r="3203" s="6" customFormat="1" ht="12.95" customHeight="1" x14ac:dyDescent="0.2"/>
    <row r="3204" s="6" customFormat="1" ht="12.95" customHeight="1" x14ac:dyDescent="0.2"/>
    <row r="3205" s="6" customFormat="1" ht="12.95" customHeight="1" x14ac:dyDescent="0.2"/>
    <row r="3206" s="6" customFormat="1" ht="12.95" customHeight="1" x14ac:dyDescent="0.2"/>
    <row r="3207" s="6" customFormat="1" ht="12.95" customHeight="1" x14ac:dyDescent="0.2"/>
    <row r="3208" s="6" customFormat="1" ht="12.95" customHeight="1" x14ac:dyDescent="0.2"/>
    <row r="3209" s="6" customFormat="1" ht="12.95" customHeight="1" x14ac:dyDescent="0.2"/>
    <row r="3210" s="6" customFormat="1" ht="12.95" customHeight="1" x14ac:dyDescent="0.2"/>
    <row r="3211" s="6" customFormat="1" ht="12.95" customHeight="1" x14ac:dyDescent="0.2"/>
    <row r="3212" s="6" customFormat="1" ht="12.95" customHeight="1" x14ac:dyDescent="0.2"/>
    <row r="3213" s="6" customFormat="1" ht="12.95" customHeight="1" x14ac:dyDescent="0.2"/>
    <row r="3214" s="6" customFormat="1" ht="12.95" customHeight="1" x14ac:dyDescent="0.2"/>
    <row r="3215" s="6" customFormat="1" ht="12.95" customHeight="1" x14ac:dyDescent="0.2"/>
    <row r="3216" s="6" customFormat="1" ht="12.95" customHeight="1" x14ac:dyDescent="0.2"/>
    <row r="3217" s="6" customFormat="1" ht="12.95" customHeight="1" x14ac:dyDescent="0.2"/>
    <row r="3218" s="6" customFormat="1" ht="12.95" customHeight="1" x14ac:dyDescent="0.2"/>
    <row r="3219" s="6" customFormat="1" ht="12.95" customHeight="1" x14ac:dyDescent="0.2"/>
    <row r="3220" s="6" customFormat="1" ht="12.95" customHeight="1" x14ac:dyDescent="0.2"/>
    <row r="3221" s="6" customFormat="1" ht="12.95" customHeight="1" x14ac:dyDescent="0.2"/>
    <row r="3222" s="6" customFormat="1" ht="12.95" customHeight="1" x14ac:dyDescent="0.2"/>
    <row r="3223" s="6" customFormat="1" ht="12.95" customHeight="1" x14ac:dyDescent="0.2"/>
    <row r="3224" s="6" customFormat="1" ht="12.95" customHeight="1" x14ac:dyDescent="0.2"/>
    <row r="3225" s="6" customFormat="1" ht="12.95" customHeight="1" x14ac:dyDescent="0.2"/>
    <row r="3226" s="6" customFormat="1" ht="12.95" customHeight="1" x14ac:dyDescent="0.2"/>
    <row r="3227" s="6" customFormat="1" ht="12.95" customHeight="1" x14ac:dyDescent="0.2"/>
    <row r="3228" s="6" customFormat="1" ht="12.95" customHeight="1" x14ac:dyDescent="0.2"/>
    <row r="3229" s="6" customFormat="1" ht="12.95" customHeight="1" x14ac:dyDescent="0.2"/>
    <row r="3230" s="6" customFormat="1" ht="12.95" customHeight="1" x14ac:dyDescent="0.2"/>
    <row r="3231" s="6" customFormat="1" ht="12.95" customHeight="1" x14ac:dyDescent="0.2"/>
    <row r="3232" s="6" customFormat="1" ht="12.95" customHeight="1" x14ac:dyDescent="0.2"/>
    <row r="3233" s="6" customFormat="1" ht="12.95" customHeight="1" x14ac:dyDescent="0.2"/>
    <row r="3234" s="6" customFormat="1" ht="12.95" customHeight="1" x14ac:dyDescent="0.2"/>
    <row r="3235" s="6" customFormat="1" ht="12.95" customHeight="1" x14ac:dyDescent="0.2"/>
    <row r="3236" s="6" customFormat="1" ht="12.95" customHeight="1" x14ac:dyDescent="0.2"/>
    <row r="3237" s="6" customFormat="1" ht="12.95" customHeight="1" x14ac:dyDescent="0.2"/>
    <row r="3238" s="6" customFormat="1" ht="12.95" customHeight="1" x14ac:dyDescent="0.2"/>
    <row r="3239" s="6" customFormat="1" ht="12.95" customHeight="1" x14ac:dyDescent="0.2"/>
    <row r="3240" s="6" customFormat="1" ht="12.95" customHeight="1" x14ac:dyDescent="0.2"/>
    <row r="3241" s="6" customFormat="1" ht="12.95" customHeight="1" x14ac:dyDescent="0.2"/>
    <row r="3242" s="6" customFormat="1" ht="12.95" customHeight="1" x14ac:dyDescent="0.2"/>
    <row r="3243" s="6" customFormat="1" ht="12.95" customHeight="1" x14ac:dyDescent="0.2"/>
    <row r="3244" s="6" customFormat="1" ht="12.95" customHeight="1" x14ac:dyDescent="0.2"/>
    <row r="3245" s="6" customFormat="1" ht="12.95" customHeight="1" x14ac:dyDescent="0.2"/>
    <row r="3246" s="6" customFormat="1" ht="12.95" customHeight="1" x14ac:dyDescent="0.2"/>
    <row r="3247" s="6" customFormat="1" ht="12.95" customHeight="1" x14ac:dyDescent="0.2"/>
    <row r="3248" s="6" customFormat="1" ht="12.95" customHeight="1" x14ac:dyDescent="0.2"/>
    <row r="3249" s="6" customFormat="1" ht="12.95" customHeight="1" x14ac:dyDescent="0.2"/>
    <row r="3250" s="6" customFormat="1" ht="12.95" customHeight="1" x14ac:dyDescent="0.2"/>
    <row r="3251" s="6" customFormat="1" ht="12.95" customHeight="1" x14ac:dyDescent="0.2"/>
    <row r="3252" s="6" customFormat="1" ht="12.95" customHeight="1" x14ac:dyDescent="0.2"/>
    <row r="3253" s="6" customFormat="1" ht="12.95" customHeight="1" x14ac:dyDescent="0.2"/>
    <row r="3254" s="6" customFormat="1" ht="12.95" customHeight="1" x14ac:dyDescent="0.2"/>
    <row r="3255" s="6" customFormat="1" ht="12.95" customHeight="1" x14ac:dyDescent="0.2"/>
    <row r="3256" s="6" customFormat="1" ht="12.95" customHeight="1" x14ac:dyDescent="0.2"/>
    <row r="3257" s="6" customFormat="1" ht="12.95" customHeight="1" x14ac:dyDescent="0.2"/>
    <row r="3258" s="6" customFormat="1" ht="12.95" customHeight="1" x14ac:dyDescent="0.2"/>
    <row r="3259" s="6" customFormat="1" ht="12.95" customHeight="1" x14ac:dyDescent="0.2"/>
    <row r="3260" s="6" customFormat="1" ht="12.95" customHeight="1" x14ac:dyDescent="0.2"/>
    <row r="3261" s="6" customFormat="1" ht="12.95" customHeight="1" x14ac:dyDescent="0.2"/>
    <row r="3262" s="6" customFormat="1" ht="12.95" customHeight="1" x14ac:dyDescent="0.2"/>
    <row r="3263" s="6" customFormat="1" ht="12.95" customHeight="1" x14ac:dyDescent="0.2"/>
    <row r="3264" s="6" customFormat="1" ht="12.95" customHeight="1" x14ac:dyDescent="0.2"/>
    <row r="3265" s="6" customFormat="1" ht="12.95" customHeight="1" x14ac:dyDescent="0.2"/>
    <row r="3266" s="6" customFormat="1" ht="12.95" customHeight="1" x14ac:dyDescent="0.2"/>
    <row r="3267" s="6" customFormat="1" ht="12.95" customHeight="1" x14ac:dyDescent="0.2"/>
    <row r="3268" s="6" customFormat="1" ht="12.95" customHeight="1" x14ac:dyDescent="0.2"/>
    <row r="3269" s="6" customFormat="1" ht="12.95" customHeight="1" x14ac:dyDescent="0.2"/>
    <row r="3270" s="6" customFormat="1" ht="12.95" customHeight="1" x14ac:dyDescent="0.2"/>
    <row r="3271" s="6" customFormat="1" ht="12.95" customHeight="1" x14ac:dyDescent="0.2"/>
    <row r="3272" s="6" customFormat="1" ht="12.95" customHeight="1" x14ac:dyDescent="0.2"/>
    <row r="3273" s="6" customFormat="1" ht="12.95" customHeight="1" x14ac:dyDescent="0.2"/>
    <row r="3274" s="6" customFormat="1" ht="12.95" customHeight="1" x14ac:dyDescent="0.2"/>
    <row r="3275" s="6" customFormat="1" ht="12.95" customHeight="1" x14ac:dyDescent="0.2"/>
    <row r="3276" s="6" customFormat="1" ht="12.95" customHeight="1" x14ac:dyDescent="0.2"/>
    <row r="3277" s="6" customFormat="1" ht="12.95" customHeight="1" x14ac:dyDescent="0.2"/>
    <row r="3278" s="6" customFormat="1" ht="12.95" customHeight="1" x14ac:dyDescent="0.2"/>
    <row r="3279" s="6" customFormat="1" ht="12.95" customHeight="1" x14ac:dyDescent="0.2"/>
    <row r="3280" s="6" customFormat="1" ht="12.95" customHeight="1" x14ac:dyDescent="0.2"/>
    <row r="3281" s="6" customFormat="1" ht="12.95" customHeight="1" x14ac:dyDescent="0.2"/>
    <row r="3282" s="6" customFormat="1" ht="12.95" customHeight="1" x14ac:dyDescent="0.2"/>
    <row r="3283" s="6" customFormat="1" ht="12.95" customHeight="1" x14ac:dyDescent="0.2"/>
    <row r="3284" s="6" customFormat="1" ht="12.95" customHeight="1" x14ac:dyDescent="0.2"/>
    <row r="3285" s="6" customFormat="1" ht="12.95" customHeight="1" x14ac:dyDescent="0.2"/>
    <row r="3286" s="6" customFormat="1" ht="12.95" customHeight="1" x14ac:dyDescent="0.2"/>
    <row r="3287" s="6" customFormat="1" ht="12.95" customHeight="1" x14ac:dyDescent="0.2"/>
    <row r="3288" s="6" customFormat="1" ht="12.95" customHeight="1" x14ac:dyDescent="0.2"/>
    <row r="3289" s="6" customFormat="1" ht="12.95" customHeight="1" x14ac:dyDescent="0.2"/>
    <row r="3290" s="6" customFormat="1" ht="12.95" customHeight="1" x14ac:dyDescent="0.2"/>
    <row r="3291" s="6" customFormat="1" ht="12.95" customHeight="1" x14ac:dyDescent="0.2"/>
    <row r="3292" s="6" customFormat="1" ht="12.95" customHeight="1" x14ac:dyDescent="0.2"/>
    <row r="3293" s="6" customFormat="1" ht="12.95" customHeight="1" x14ac:dyDescent="0.2"/>
    <row r="3294" s="6" customFormat="1" ht="12.95" customHeight="1" x14ac:dyDescent="0.2"/>
    <row r="3295" s="6" customFormat="1" ht="12.95" customHeight="1" x14ac:dyDescent="0.2"/>
    <row r="3296" s="6" customFormat="1" ht="12.95" customHeight="1" x14ac:dyDescent="0.2"/>
    <row r="3297" s="6" customFormat="1" ht="12.95" customHeight="1" x14ac:dyDescent="0.2"/>
    <row r="3298" s="6" customFormat="1" ht="12.95" customHeight="1" x14ac:dyDescent="0.2"/>
    <row r="3299" s="6" customFormat="1" ht="12.95" customHeight="1" x14ac:dyDescent="0.2"/>
    <row r="3300" s="6" customFormat="1" ht="12.95" customHeight="1" x14ac:dyDescent="0.2"/>
    <row r="3301" s="6" customFormat="1" ht="12.95" customHeight="1" x14ac:dyDescent="0.2"/>
    <row r="3302" s="6" customFormat="1" ht="12.95" customHeight="1" x14ac:dyDescent="0.2"/>
    <row r="3303" s="6" customFormat="1" ht="12.95" customHeight="1" x14ac:dyDescent="0.2"/>
    <row r="3304" s="6" customFormat="1" ht="12.95" customHeight="1" x14ac:dyDescent="0.2"/>
    <row r="3305" s="6" customFormat="1" ht="12.95" customHeight="1" x14ac:dyDescent="0.2"/>
    <row r="3306" s="6" customFormat="1" ht="12.95" customHeight="1" x14ac:dyDescent="0.2"/>
    <row r="3307" s="6" customFormat="1" ht="12.95" customHeight="1" x14ac:dyDescent="0.2"/>
    <row r="3308" s="6" customFormat="1" ht="12.95" customHeight="1" x14ac:dyDescent="0.2"/>
    <row r="3309" s="6" customFormat="1" ht="12.95" customHeight="1" x14ac:dyDescent="0.2"/>
    <row r="3310" s="6" customFormat="1" ht="12.95" customHeight="1" x14ac:dyDescent="0.2"/>
    <row r="3311" s="6" customFormat="1" ht="12.95" customHeight="1" x14ac:dyDescent="0.2"/>
    <row r="3312" s="6" customFormat="1" ht="12.95" customHeight="1" x14ac:dyDescent="0.2"/>
    <row r="3313" s="6" customFormat="1" ht="12.95" customHeight="1" x14ac:dyDescent="0.2"/>
    <row r="3314" s="6" customFormat="1" ht="12.95" customHeight="1" x14ac:dyDescent="0.2"/>
    <row r="3315" s="6" customFormat="1" ht="12.95" customHeight="1" x14ac:dyDescent="0.2"/>
    <row r="3316" s="6" customFormat="1" ht="12.95" customHeight="1" x14ac:dyDescent="0.2"/>
    <row r="3317" s="6" customFormat="1" ht="12.95" customHeight="1" x14ac:dyDescent="0.2"/>
    <row r="3318" s="6" customFormat="1" ht="12.95" customHeight="1" x14ac:dyDescent="0.2"/>
    <row r="3319" s="6" customFormat="1" ht="12.95" customHeight="1" x14ac:dyDescent="0.2"/>
    <row r="3320" s="6" customFormat="1" ht="12.95" customHeight="1" x14ac:dyDescent="0.2"/>
    <row r="3321" s="6" customFormat="1" ht="12.95" customHeight="1" x14ac:dyDescent="0.2"/>
    <row r="3322" s="6" customFormat="1" ht="12.95" customHeight="1" x14ac:dyDescent="0.2"/>
    <row r="3323" s="6" customFormat="1" ht="12.95" customHeight="1" x14ac:dyDescent="0.2"/>
    <row r="3324" s="6" customFormat="1" ht="12.95" customHeight="1" x14ac:dyDescent="0.2"/>
    <row r="3325" s="6" customFormat="1" ht="12.95" customHeight="1" x14ac:dyDescent="0.2"/>
    <row r="3326" s="6" customFormat="1" ht="12.95" customHeight="1" x14ac:dyDescent="0.2"/>
    <row r="3327" s="6" customFormat="1" ht="12.95" customHeight="1" x14ac:dyDescent="0.2"/>
    <row r="3328" s="6" customFormat="1" ht="12.95" customHeight="1" x14ac:dyDescent="0.2"/>
    <row r="3329" s="6" customFormat="1" ht="12.95" customHeight="1" x14ac:dyDescent="0.2"/>
    <row r="3330" s="6" customFormat="1" ht="12.95" customHeight="1" x14ac:dyDescent="0.2"/>
    <row r="3331" s="6" customFormat="1" ht="12.95" customHeight="1" x14ac:dyDescent="0.2"/>
    <row r="3332" s="6" customFormat="1" ht="12.95" customHeight="1" x14ac:dyDescent="0.2"/>
    <row r="3333" s="6" customFormat="1" ht="12.95" customHeight="1" x14ac:dyDescent="0.2"/>
    <row r="3334" s="6" customFormat="1" ht="12.95" customHeight="1" x14ac:dyDescent="0.2"/>
    <row r="3335" s="6" customFormat="1" ht="12.95" customHeight="1" x14ac:dyDescent="0.2"/>
    <row r="3336" s="6" customFormat="1" ht="12.95" customHeight="1" x14ac:dyDescent="0.2"/>
    <row r="3337" s="6" customFormat="1" ht="12.95" customHeight="1" x14ac:dyDescent="0.2"/>
    <row r="3338" s="6" customFormat="1" ht="12.95" customHeight="1" x14ac:dyDescent="0.2"/>
    <row r="3339" s="6" customFormat="1" ht="12.95" customHeight="1" x14ac:dyDescent="0.2"/>
    <row r="3340" s="6" customFormat="1" ht="12.95" customHeight="1" x14ac:dyDescent="0.2"/>
    <row r="3341" s="6" customFormat="1" ht="12.95" customHeight="1" x14ac:dyDescent="0.2"/>
    <row r="3342" s="6" customFormat="1" ht="12.95" customHeight="1" x14ac:dyDescent="0.2"/>
    <row r="3343" s="6" customFormat="1" ht="12.95" customHeight="1" x14ac:dyDescent="0.2"/>
    <row r="3344" s="6" customFormat="1" ht="12.95" customHeight="1" x14ac:dyDescent="0.2"/>
    <row r="3345" s="6" customFormat="1" ht="12.95" customHeight="1" x14ac:dyDescent="0.2"/>
    <row r="3346" s="6" customFormat="1" ht="12.95" customHeight="1" x14ac:dyDescent="0.2"/>
    <row r="3347" s="6" customFormat="1" ht="12.95" customHeight="1" x14ac:dyDescent="0.2"/>
    <row r="3348" s="6" customFormat="1" ht="12.95" customHeight="1" x14ac:dyDescent="0.2"/>
    <row r="3349" s="6" customFormat="1" ht="12.95" customHeight="1" x14ac:dyDescent="0.2"/>
    <row r="3350" s="6" customFormat="1" ht="12.95" customHeight="1" x14ac:dyDescent="0.2"/>
    <row r="3351" s="6" customFormat="1" ht="12.95" customHeight="1" x14ac:dyDescent="0.2"/>
    <row r="3352" s="6" customFormat="1" ht="12.95" customHeight="1" x14ac:dyDescent="0.2"/>
    <row r="3353" s="6" customFormat="1" ht="12.95" customHeight="1" x14ac:dyDescent="0.2"/>
    <row r="3354" s="6" customFormat="1" ht="12.95" customHeight="1" x14ac:dyDescent="0.2"/>
    <row r="3355" s="6" customFormat="1" ht="12.95" customHeight="1" x14ac:dyDescent="0.2"/>
    <row r="3356" s="6" customFormat="1" ht="12.95" customHeight="1" x14ac:dyDescent="0.2"/>
    <row r="3357" s="6" customFormat="1" ht="12.95" customHeight="1" x14ac:dyDescent="0.2"/>
    <row r="3358" s="6" customFormat="1" ht="12.95" customHeight="1" x14ac:dyDescent="0.2"/>
    <row r="3359" s="6" customFormat="1" ht="12.95" customHeight="1" x14ac:dyDescent="0.2"/>
    <row r="3360" s="6" customFormat="1" ht="12.95" customHeight="1" x14ac:dyDescent="0.2"/>
    <row r="3361" s="6" customFormat="1" ht="12.95" customHeight="1" x14ac:dyDescent="0.2"/>
    <row r="3362" s="6" customFormat="1" ht="12.95" customHeight="1" x14ac:dyDescent="0.2"/>
    <row r="3363" s="6" customFormat="1" ht="12.95" customHeight="1" x14ac:dyDescent="0.2"/>
    <row r="3364" s="6" customFormat="1" ht="12.95" customHeight="1" x14ac:dyDescent="0.2"/>
    <row r="3365" s="6" customFormat="1" ht="12.95" customHeight="1" x14ac:dyDescent="0.2"/>
    <row r="3366" s="6" customFormat="1" ht="12.95" customHeight="1" x14ac:dyDescent="0.2"/>
    <row r="3367" s="6" customFormat="1" ht="12.95" customHeight="1" x14ac:dyDescent="0.2"/>
    <row r="3368" s="6" customFormat="1" ht="12.95" customHeight="1" x14ac:dyDescent="0.2"/>
    <row r="3369" s="6" customFormat="1" ht="12.95" customHeight="1" x14ac:dyDescent="0.2"/>
    <row r="3370" s="6" customFormat="1" ht="12.95" customHeight="1" x14ac:dyDescent="0.2"/>
    <row r="3371" s="6" customFormat="1" ht="12.95" customHeight="1" x14ac:dyDescent="0.2"/>
    <row r="3372" s="6" customFormat="1" ht="12.95" customHeight="1" x14ac:dyDescent="0.2"/>
    <row r="3373" s="6" customFormat="1" ht="12.95" customHeight="1" x14ac:dyDescent="0.2"/>
    <row r="3374" s="6" customFormat="1" ht="12.95" customHeight="1" x14ac:dyDescent="0.2"/>
    <row r="3375" s="6" customFormat="1" ht="12.95" customHeight="1" x14ac:dyDescent="0.2"/>
    <row r="3376" s="6" customFormat="1" ht="12.95" customHeight="1" x14ac:dyDescent="0.2"/>
    <row r="3377" s="6" customFormat="1" ht="12.95" customHeight="1" x14ac:dyDescent="0.2"/>
    <row r="3378" s="6" customFormat="1" ht="12.95" customHeight="1" x14ac:dyDescent="0.2"/>
    <row r="3379" s="6" customFormat="1" ht="12.95" customHeight="1" x14ac:dyDescent="0.2"/>
    <row r="3380" s="6" customFormat="1" ht="12.95" customHeight="1" x14ac:dyDescent="0.2"/>
    <row r="3381" s="6" customFormat="1" ht="12.95" customHeight="1" x14ac:dyDescent="0.2"/>
    <row r="3382" s="6" customFormat="1" ht="12.95" customHeight="1" x14ac:dyDescent="0.2"/>
    <row r="3383" s="6" customFormat="1" ht="12.95" customHeight="1" x14ac:dyDescent="0.2"/>
    <row r="3384" s="6" customFormat="1" ht="12.95" customHeight="1" x14ac:dyDescent="0.2"/>
    <row r="3385" s="6" customFormat="1" ht="12.95" customHeight="1" x14ac:dyDescent="0.2"/>
    <row r="3386" s="6" customFormat="1" ht="12.95" customHeight="1" x14ac:dyDescent="0.2"/>
    <row r="3387" s="6" customFormat="1" ht="12.95" customHeight="1" x14ac:dyDescent="0.2"/>
    <row r="3388" s="6" customFormat="1" ht="12.95" customHeight="1" x14ac:dyDescent="0.2"/>
    <row r="3389" s="6" customFormat="1" ht="12.95" customHeight="1" x14ac:dyDescent="0.2"/>
    <row r="3390" s="6" customFormat="1" ht="12.95" customHeight="1" x14ac:dyDescent="0.2"/>
    <row r="3391" s="6" customFormat="1" ht="12.95" customHeight="1" x14ac:dyDescent="0.2"/>
    <row r="3392" s="6" customFormat="1" ht="12.95" customHeight="1" x14ac:dyDescent="0.2"/>
    <row r="3393" s="6" customFormat="1" ht="12.95" customHeight="1" x14ac:dyDescent="0.2"/>
    <row r="3394" s="6" customFormat="1" ht="12.95" customHeight="1" x14ac:dyDescent="0.2"/>
    <row r="3395" s="6" customFormat="1" ht="12.95" customHeight="1" x14ac:dyDescent="0.2"/>
    <row r="3396" s="6" customFormat="1" ht="12.95" customHeight="1" x14ac:dyDescent="0.2"/>
    <row r="3397" s="6" customFormat="1" ht="12.95" customHeight="1" x14ac:dyDescent="0.2"/>
    <row r="3398" s="6" customFormat="1" ht="12.95" customHeight="1" x14ac:dyDescent="0.2"/>
    <row r="3399" s="6" customFormat="1" ht="12.95" customHeight="1" x14ac:dyDescent="0.2"/>
    <row r="3400" s="6" customFormat="1" ht="12.95" customHeight="1" x14ac:dyDescent="0.2"/>
    <row r="3401" s="6" customFormat="1" ht="12.95" customHeight="1" x14ac:dyDescent="0.2"/>
    <row r="3402" s="6" customFormat="1" ht="12.95" customHeight="1" x14ac:dyDescent="0.2"/>
    <row r="3403" s="6" customFormat="1" ht="12.95" customHeight="1" x14ac:dyDescent="0.2"/>
    <row r="3404" s="6" customFormat="1" ht="12.95" customHeight="1" x14ac:dyDescent="0.2"/>
    <row r="3405" s="6" customFormat="1" ht="12.95" customHeight="1" x14ac:dyDescent="0.2"/>
    <row r="3406" s="6" customFormat="1" ht="12.95" customHeight="1" x14ac:dyDescent="0.2"/>
    <row r="3407" s="6" customFormat="1" ht="12.95" customHeight="1" x14ac:dyDescent="0.2"/>
    <row r="3408" s="6" customFormat="1" ht="12.95" customHeight="1" x14ac:dyDescent="0.2"/>
    <row r="3409" s="6" customFormat="1" ht="12.95" customHeight="1" x14ac:dyDescent="0.2"/>
    <row r="3410" s="6" customFormat="1" ht="12.95" customHeight="1" x14ac:dyDescent="0.2"/>
    <row r="3411" s="6" customFormat="1" ht="12.95" customHeight="1" x14ac:dyDescent="0.2"/>
    <row r="3412" s="6" customFormat="1" ht="12.95" customHeight="1" x14ac:dyDescent="0.2"/>
    <row r="3413" s="6" customFormat="1" ht="12.95" customHeight="1" x14ac:dyDescent="0.2"/>
    <row r="3414" s="6" customFormat="1" ht="12.95" customHeight="1" x14ac:dyDescent="0.2"/>
    <row r="3415" s="6" customFormat="1" ht="12.95" customHeight="1" x14ac:dyDescent="0.2"/>
    <row r="3416" s="6" customFormat="1" ht="12.95" customHeight="1" x14ac:dyDescent="0.2"/>
    <row r="3417" s="6" customFormat="1" ht="12.95" customHeight="1" x14ac:dyDescent="0.2"/>
    <row r="3418" s="6" customFormat="1" ht="12.95" customHeight="1" x14ac:dyDescent="0.2"/>
    <row r="3419" s="6" customFormat="1" ht="12.95" customHeight="1" x14ac:dyDescent="0.2"/>
    <row r="3420" s="6" customFormat="1" ht="12.95" customHeight="1" x14ac:dyDescent="0.2"/>
    <row r="3421" s="6" customFormat="1" ht="12.95" customHeight="1" x14ac:dyDescent="0.2"/>
    <row r="3422" s="6" customFormat="1" ht="12.95" customHeight="1" x14ac:dyDescent="0.2"/>
    <row r="3423" s="6" customFormat="1" ht="12.95" customHeight="1" x14ac:dyDescent="0.2"/>
    <row r="3424" s="6" customFormat="1" ht="12.95" customHeight="1" x14ac:dyDescent="0.2"/>
    <row r="3425" s="6" customFormat="1" ht="12.95" customHeight="1" x14ac:dyDescent="0.2"/>
    <row r="3426" s="6" customFormat="1" ht="12.95" customHeight="1" x14ac:dyDescent="0.2"/>
    <row r="3427" s="6" customFormat="1" ht="12.95" customHeight="1" x14ac:dyDescent="0.2"/>
    <row r="3428" s="6" customFormat="1" ht="12.95" customHeight="1" x14ac:dyDescent="0.2"/>
    <row r="3429" s="6" customFormat="1" ht="12.95" customHeight="1" x14ac:dyDescent="0.2"/>
    <row r="3430" s="6" customFormat="1" ht="12.95" customHeight="1" x14ac:dyDescent="0.2"/>
    <row r="3431" s="6" customFormat="1" ht="12.95" customHeight="1" x14ac:dyDescent="0.2"/>
    <row r="3432" s="6" customFormat="1" ht="12.95" customHeight="1" x14ac:dyDescent="0.2"/>
    <row r="3433" s="6" customFormat="1" ht="12.95" customHeight="1" x14ac:dyDescent="0.2"/>
    <row r="3434" s="6" customFormat="1" ht="12.95" customHeight="1" x14ac:dyDescent="0.2"/>
    <row r="3435" s="6" customFormat="1" ht="12.95" customHeight="1" x14ac:dyDescent="0.2"/>
    <row r="3436" s="6" customFormat="1" ht="12.95" customHeight="1" x14ac:dyDescent="0.2"/>
    <row r="3437" s="6" customFormat="1" ht="12.95" customHeight="1" x14ac:dyDescent="0.2"/>
    <row r="3438" s="6" customFormat="1" ht="12.95" customHeight="1" x14ac:dyDescent="0.2"/>
    <row r="3439" s="6" customFormat="1" ht="12.95" customHeight="1" x14ac:dyDescent="0.2"/>
    <row r="3440" s="6" customFormat="1" ht="12.95" customHeight="1" x14ac:dyDescent="0.2"/>
    <row r="3441" s="6" customFormat="1" ht="12.95" customHeight="1" x14ac:dyDescent="0.2"/>
    <row r="3442" s="6" customFormat="1" ht="12.95" customHeight="1" x14ac:dyDescent="0.2"/>
    <row r="3443" s="6" customFormat="1" ht="12.95" customHeight="1" x14ac:dyDescent="0.2"/>
    <row r="3444" s="6" customFormat="1" ht="12.95" customHeight="1" x14ac:dyDescent="0.2"/>
    <row r="3445" s="6" customFormat="1" ht="12.95" customHeight="1" x14ac:dyDescent="0.2"/>
    <row r="3446" s="6" customFormat="1" ht="12.95" customHeight="1" x14ac:dyDescent="0.2"/>
    <row r="3447" s="6" customFormat="1" ht="12.95" customHeight="1" x14ac:dyDescent="0.2"/>
    <row r="3448" s="6" customFormat="1" ht="12.95" customHeight="1" x14ac:dyDescent="0.2"/>
    <row r="3449" s="6" customFormat="1" ht="12.95" customHeight="1" x14ac:dyDescent="0.2"/>
    <row r="3450" s="6" customFormat="1" ht="12.95" customHeight="1" x14ac:dyDescent="0.2"/>
    <row r="3451" s="6" customFormat="1" ht="12.95" customHeight="1" x14ac:dyDescent="0.2"/>
    <row r="3452" s="6" customFormat="1" ht="12.95" customHeight="1" x14ac:dyDescent="0.2"/>
    <row r="3453" s="6" customFormat="1" ht="12.95" customHeight="1" x14ac:dyDescent="0.2"/>
    <row r="3454" s="6" customFormat="1" ht="12.95" customHeight="1" x14ac:dyDescent="0.2"/>
    <row r="3455" s="6" customFormat="1" ht="12.95" customHeight="1" x14ac:dyDescent="0.2"/>
    <row r="3456" s="6" customFormat="1" ht="12.95" customHeight="1" x14ac:dyDescent="0.2"/>
    <row r="3457" s="6" customFormat="1" ht="12.95" customHeight="1" x14ac:dyDescent="0.2"/>
    <row r="3458" s="6" customFormat="1" ht="12.95" customHeight="1" x14ac:dyDescent="0.2"/>
    <row r="3459" s="6" customFormat="1" ht="12.95" customHeight="1" x14ac:dyDescent="0.2"/>
    <row r="3460" s="6" customFormat="1" ht="12.95" customHeight="1" x14ac:dyDescent="0.2"/>
    <row r="3461" s="6" customFormat="1" ht="12.95" customHeight="1" x14ac:dyDescent="0.2"/>
    <row r="3462" s="6" customFormat="1" ht="12.95" customHeight="1" x14ac:dyDescent="0.2"/>
    <row r="3463" s="6" customFormat="1" ht="12.95" customHeight="1" x14ac:dyDescent="0.2"/>
    <row r="3464" s="6" customFormat="1" ht="12.95" customHeight="1" x14ac:dyDescent="0.2"/>
    <row r="3465" s="6" customFormat="1" ht="12.95" customHeight="1" x14ac:dyDescent="0.2"/>
    <row r="3466" s="6" customFormat="1" ht="12.95" customHeight="1" x14ac:dyDescent="0.2"/>
    <row r="3467" s="6" customFormat="1" ht="12.95" customHeight="1" x14ac:dyDescent="0.2"/>
    <row r="3468" s="6" customFormat="1" ht="12.95" customHeight="1" x14ac:dyDescent="0.2"/>
    <row r="3469" s="6" customFormat="1" ht="12.95" customHeight="1" x14ac:dyDescent="0.2"/>
    <row r="3470" s="6" customFormat="1" ht="12.95" customHeight="1" x14ac:dyDescent="0.2"/>
    <row r="3471" s="6" customFormat="1" ht="12.95" customHeight="1" x14ac:dyDescent="0.2"/>
    <row r="3472" s="6" customFormat="1" ht="12.95" customHeight="1" x14ac:dyDescent="0.2"/>
    <row r="3473" s="6" customFormat="1" ht="12.95" customHeight="1" x14ac:dyDescent="0.2"/>
    <row r="3474" s="6" customFormat="1" ht="12.95" customHeight="1" x14ac:dyDescent="0.2"/>
    <row r="3475" s="6" customFormat="1" ht="12.95" customHeight="1" x14ac:dyDescent="0.2"/>
    <row r="3476" s="6" customFormat="1" ht="12.95" customHeight="1" x14ac:dyDescent="0.2"/>
    <row r="3477" s="6" customFormat="1" ht="12.95" customHeight="1" x14ac:dyDescent="0.2"/>
    <row r="3478" s="6" customFormat="1" ht="12.95" customHeight="1" x14ac:dyDescent="0.2"/>
    <row r="3479" s="6" customFormat="1" ht="12.95" customHeight="1" x14ac:dyDescent="0.2"/>
    <row r="3480" s="6" customFormat="1" ht="12.95" customHeight="1" x14ac:dyDescent="0.2"/>
    <row r="3481" s="6" customFormat="1" ht="12.95" customHeight="1" x14ac:dyDescent="0.2"/>
    <row r="3482" s="6" customFormat="1" ht="12.95" customHeight="1" x14ac:dyDescent="0.2"/>
    <row r="3483" s="6" customFormat="1" ht="12.95" customHeight="1" x14ac:dyDescent="0.2"/>
    <row r="3484" s="6" customFormat="1" ht="12.95" customHeight="1" x14ac:dyDescent="0.2"/>
    <row r="3485" s="6" customFormat="1" ht="12.95" customHeight="1" x14ac:dyDescent="0.2"/>
    <row r="3486" s="6" customFormat="1" ht="12.95" customHeight="1" x14ac:dyDescent="0.2"/>
    <row r="3487" s="6" customFormat="1" ht="12.95" customHeight="1" x14ac:dyDescent="0.2"/>
    <row r="3488" s="6" customFormat="1" ht="12.95" customHeight="1" x14ac:dyDescent="0.2"/>
    <row r="3489" s="6" customFormat="1" ht="12.95" customHeight="1" x14ac:dyDescent="0.2"/>
    <row r="3490" s="6" customFormat="1" ht="12.95" customHeight="1" x14ac:dyDescent="0.2"/>
    <row r="3491" s="6" customFormat="1" ht="12.95" customHeight="1" x14ac:dyDescent="0.2"/>
    <row r="3492" s="6" customFormat="1" ht="12.95" customHeight="1" x14ac:dyDescent="0.2"/>
    <row r="3493" s="6" customFormat="1" ht="12.95" customHeight="1" x14ac:dyDescent="0.2"/>
    <row r="3494" s="6" customFormat="1" ht="12.95" customHeight="1" x14ac:dyDescent="0.2"/>
    <row r="3495" s="6" customFormat="1" ht="12.95" customHeight="1" x14ac:dyDescent="0.2"/>
    <row r="3496" s="6" customFormat="1" ht="12.95" customHeight="1" x14ac:dyDescent="0.2"/>
    <row r="3497" s="6" customFormat="1" ht="12.95" customHeight="1" x14ac:dyDescent="0.2"/>
    <row r="3498" s="6" customFormat="1" ht="12.95" customHeight="1" x14ac:dyDescent="0.2"/>
    <row r="3499" s="6" customFormat="1" ht="12.95" customHeight="1" x14ac:dyDescent="0.2"/>
    <row r="3500" s="6" customFormat="1" ht="12.95" customHeight="1" x14ac:dyDescent="0.2"/>
    <row r="3501" s="6" customFormat="1" ht="12.95" customHeight="1" x14ac:dyDescent="0.2"/>
    <row r="3502" s="6" customFormat="1" ht="12.95" customHeight="1" x14ac:dyDescent="0.2"/>
    <row r="3503" s="6" customFormat="1" ht="12.95" customHeight="1" x14ac:dyDescent="0.2"/>
    <row r="3504" s="6" customFormat="1" ht="12.95" customHeight="1" x14ac:dyDescent="0.2"/>
    <row r="3505" s="6" customFormat="1" ht="12.95" customHeight="1" x14ac:dyDescent="0.2"/>
    <row r="3506" s="6" customFormat="1" ht="12.95" customHeight="1" x14ac:dyDescent="0.2"/>
    <row r="3507" s="6" customFormat="1" ht="12.95" customHeight="1" x14ac:dyDescent="0.2"/>
    <row r="3508" s="6" customFormat="1" ht="12.95" customHeight="1" x14ac:dyDescent="0.2"/>
    <row r="3509" s="6" customFormat="1" ht="12.95" customHeight="1" x14ac:dyDescent="0.2"/>
    <row r="3510" s="6" customFormat="1" ht="12.95" customHeight="1" x14ac:dyDescent="0.2"/>
    <row r="3511" s="6" customFormat="1" ht="12.95" customHeight="1" x14ac:dyDescent="0.2"/>
    <row r="3512" s="6" customFormat="1" ht="12.95" customHeight="1" x14ac:dyDescent="0.2"/>
    <row r="3513" s="6" customFormat="1" ht="12.95" customHeight="1" x14ac:dyDescent="0.2"/>
    <row r="3514" s="6" customFormat="1" ht="12.95" customHeight="1" x14ac:dyDescent="0.2"/>
    <row r="3515" s="6" customFormat="1" ht="12.95" customHeight="1" x14ac:dyDescent="0.2"/>
    <row r="3516" s="6" customFormat="1" ht="12.95" customHeight="1" x14ac:dyDescent="0.2"/>
    <row r="3517" s="6" customFormat="1" ht="12.95" customHeight="1" x14ac:dyDescent="0.2"/>
    <row r="3518" s="6" customFormat="1" ht="12.95" customHeight="1" x14ac:dyDescent="0.2"/>
    <row r="3519" s="6" customFormat="1" ht="12.95" customHeight="1" x14ac:dyDescent="0.2"/>
    <row r="3520" s="6" customFormat="1" ht="12.95" customHeight="1" x14ac:dyDescent="0.2"/>
    <row r="3521" s="6" customFormat="1" ht="12.95" customHeight="1" x14ac:dyDescent="0.2"/>
    <row r="3522" s="6" customFormat="1" ht="12.95" customHeight="1" x14ac:dyDescent="0.2"/>
    <row r="3523" s="6" customFormat="1" ht="12.95" customHeight="1" x14ac:dyDescent="0.2"/>
    <row r="3524" s="6" customFormat="1" ht="12.95" customHeight="1" x14ac:dyDescent="0.2"/>
    <row r="3525" s="6" customFormat="1" ht="12.95" customHeight="1" x14ac:dyDescent="0.2"/>
    <row r="3526" s="6" customFormat="1" ht="12.95" customHeight="1" x14ac:dyDescent="0.2"/>
    <row r="3527" s="6" customFormat="1" ht="12.95" customHeight="1" x14ac:dyDescent="0.2"/>
    <row r="3528" s="6" customFormat="1" ht="12.95" customHeight="1" x14ac:dyDescent="0.2"/>
    <row r="3529" s="6" customFormat="1" ht="12.95" customHeight="1" x14ac:dyDescent="0.2"/>
    <row r="3530" s="6" customFormat="1" ht="12.95" customHeight="1" x14ac:dyDescent="0.2"/>
    <row r="3531" s="6" customFormat="1" ht="12.95" customHeight="1" x14ac:dyDescent="0.2"/>
    <row r="3532" s="6" customFormat="1" ht="12.95" customHeight="1" x14ac:dyDescent="0.2"/>
    <row r="3533" s="6" customFormat="1" ht="12.95" customHeight="1" x14ac:dyDescent="0.2"/>
    <row r="3534" s="6" customFormat="1" ht="12.95" customHeight="1" x14ac:dyDescent="0.2"/>
    <row r="3535" s="6" customFormat="1" ht="12.95" customHeight="1" x14ac:dyDescent="0.2"/>
    <row r="3536" s="6" customFormat="1" ht="12.95" customHeight="1" x14ac:dyDescent="0.2"/>
    <row r="3537" s="6" customFormat="1" ht="12.95" customHeight="1" x14ac:dyDescent="0.2"/>
    <row r="3538" s="6" customFormat="1" ht="12.95" customHeight="1" x14ac:dyDescent="0.2"/>
    <row r="3539" s="6" customFormat="1" ht="12.95" customHeight="1" x14ac:dyDescent="0.2"/>
    <row r="3540" s="6" customFormat="1" ht="12.95" customHeight="1" x14ac:dyDescent="0.2"/>
    <row r="3541" s="6" customFormat="1" ht="12.95" customHeight="1" x14ac:dyDescent="0.2"/>
    <row r="3542" s="6" customFormat="1" ht="12.95" customHeight="1" x14ac:dyDescent="0.2"/>
    <row r="3543" s="6" customFormat="1" ht="12.95" customHeight="1" x14ac:dyDescent="0.2"/>
    <row r="3544" s="6" customFormat="1" ht="12.95" customHeight="1" x14ac:dyDescent="0.2"/>
    <row r="3545" s="6" customFormat="1" ht="12.95" customHeight="1" x14ac:dyDescent="0.2"/>
    <row r="3546" s="6" customFormat="1" ht="12.95" customHeight="1" x14ac:dyDescent="0.2"/>
    <row r="3547" s="6" customFormat="1" ht="12.95" customHeight="1" x14ac:dyDescent="0.2"/>
    <row r="3548" s="6" customFormat="1" ht="12.95" customHeight="1" x14ac:dyDescent="0.2"/>
    <row r="3549" s="6" customFormat="1" ht="12.95" customHeight="1" x14ac:dyDescent="0.2"/>
    <row r="3550" s="6" customFormat="1" ht="12.95" customHeight="1" x14ac:dyDescent="0.2"/>
    <row r="3551" s="6" customFormat="1" ht="12.95" customHeight="1" x14ac:dyDescent="0.2"/>
    <row r="3552" s="6" customFormat="1" ht="12.95" customHeight="1" x14ac:dyDescent="0.2"/>
    <row r="3553" s="6" customFormat="1" ht="12.95" customHeight="1" x14ac:dyDescent="0.2"/>
    <row r="3554" s="6" customFormat="1" ht="12.95" customHeight="1" x14ac:dyDescent="0.2"/>
    <row r="3555" s="6" customFormat="1" ht="12.95" customHeight="1" x14ac:dyDescent="0.2"/>
    <row r="3556" s="6" customFormat="1" ht="12.95" customHeight="1" x14ac:dyDescent="0.2"/>
    <row r="3557" s="6" customFormat="1" ht="12.95" customHeight="1" x14ac:dyDescent="0.2"/>
    <row r="3558" s="6" customFormat="1" ht="12.95" customHeight="1" x14ac:dyDescent="0.2"/>
    <row r="3559" s="6" customFormat="1" ht="12.95" customHeight="1" x14ac:dyDescent="0.2"/>
    <row r="3560" s="6" customFormat="1" ht="12.95" customHeight="1" x14ac:dyDescent="0.2"/>
    <row r="3561" s="6" customFormat="1" ht="12.95" customHeight="1" x14ac:dyDescent="0.2"/>
    <row r="3562" s="6" customFormat="1" ht="12.95" customHeight="1" x14ac:dyDescent="0.2"/>
    <row r="3563" s="6" customFormat="1" ht="12.95" customHeight="1" x14ac:dyDescent="0.2"/>
    <row r="3564" s="6" customFormat="1" ht="12.95" customHeight="1" x14ac:dyDescent="0.2"/>
    <row r="3565" s="6" customFormat="1" ht="12.95" customHeight="1" x14ac:dyDescent="0.2"/>
    <row r="3566" s="6" customFormat="1" ht="12.95" customHeight="1" x14ac:dyDescent="0.2"/>
    <row r="3567" s="6" customFormat="1" ht="12.95" customHeight="1" x14ac:dyDescent="0.2"/>
    <row r="3568" s="6" customFormat="1" ht="12.95" customHeight="1" x14ac:dyDescent="0.2"/>
    <row r="3569" s="6" customFormat="1" ht="12.95" customHeight="1" x14ac:dyDescent="0.2"/>
    <row r="3570" s="6" customFormat="1" ht="12.95" customHeight="1" x14ac:dyDescent="0.2"/>
    <row r="3571" s="6" customFormat="1" ht="12.95" customHeight="1" x14ac:dyDescent="0.2"/>
    <row r="3572" s="6" customFormat="1" ht="12.95" customHeight="1" x14ac:dyDescent="0.2"/>
    <row r="3573" s="6" customFormat="1" ht="12.95" customHeight="1" x14ac:dyDescent="0.2"/>
    <row r="3574" s="6" customFormat="1" ht="12.95" customHeight="1" x14ac:dyDescent="0.2"/>
    <row r="3575" s="6" customFormat="1" ht="12.95" customHeight="1" x14ac:dyDescent="0.2"/>
    <row r="3576" s="6" customFormat="1" ht="12.95" customHeight="1" x14ac:dyDescent="0.2"/>
    <row r="3577" s="6" customFormat="1" ht="12.95" customHeight="1" x14ac:dyDescent="0.2"/>
    <row r="3578" s="6" customFormat="1" ht="12.95" customHeight="1" x14ac:dyDescent="0.2"/>
    <row r="3579" s="6" customFormat="1" ht="12.95" customHeight="1" x14ac:dyDescent="0.2"/>
    <row r="3580" s="6" customFormat="1" ht="12.95" customHeight="1" x14ac:dyDescent="0.2"/>
    <row r="3581" s="6" customFormat="1" ht="12.95" customHeight="1" x14ac:dyDescent="0.2"/>
    <row r="3582" s="6" customFormat="1" ht="12.95" customHeight="1" x14ac:dyDescent="0.2"/>
    <row r="3583" s="6" customFormat="1" ht="12.95" customHeight="1" x14ac:dyDescent="0.2"/>
    <row r="3584" s="6" customFormat="1" ht="12.95" customHeight="1" x14ac:dyDescent="0.2"/>
    <row r="3585" s="6" customFormat="1" ht="12.95" customHeight="1" x14ac:dyDescent="0.2"/>
    <row r="3586" s="6" customFormat="1" ht="12.95" customHeight="1" x14ac:dyDescent="0.2"/>
    <row r="3587" s="6" customFormat="1" ht="12.95" customHeight="1" x14ac:dyDescent="0.2"/>
    <row r="3588" s="6" customFormat="1" ht="12.95" customHeight="1" x14ac:dyDescent="0.2"/>
    <row r="3589" s="6" customFormat="1" ht="12.95" customHeight="1" x14ac:dyDescent="0.2"/>
    <row r="3590" s="6" customFormat="1" ht="12.95" customHeight="1" x14ac:dyDescent="0.2"/>
    <row r="3591" s="6" customFormat="1" ht="12.95" customHeight="1" x14ac:dyDescent="0.2"/>
    <row r="3592" s="6" customFormat="1" ht="12.95" customHeight="1" x14ac:dyDescent="0.2"/>
    <row r="3593" s="6" customFormat="1" ht="12.95" customHeight="1" x14ac:dyDescent="0.2"/>
    <row r="3594" s="6" customFormat="1" ht="12.95" customHeight="1" x14ac:dyDescent="0.2"/>
    <row r="3595" s="6" customFormat="1" ht="12.95" customHeight="1" x14ac:dyDescent="0.2"/>
    <row r="3596" s="6" customFormat="1" ht="12.95" customHeight="1" x14ac:dyDescent="0.2"/>
    <row r="3597" s="6" customFormat="1" ht="12.95" customHeight="1" x14ac:dyDescent="0.2"/>
    <row r="3598" s="6" customFormat="1" ht="12.95" customHeight="1" x14ac:dyDescent="0.2"/>
    <row r="3599" s="6" customFormat="1" ht="12.95" customHeight="1" x14ac:dyDescent="0.2"/>
    <row r="3600" s="6" customFormat="1" ht="12.95" customHeight="1" x14ac:dyDescent="0.2"/>
    <row r="3601" s="6" customFormat="1" ht="12.95" customHeight="1" x14ac:dyDescent="0.2"/>
    <row r="3602" s="6" customFormat="1" ht="12.95" customHeight="1" x14ac:dyDescent="0.2"/>
    <row r="3603" s="6" customFormat="1" ht="12.95" customHeight="1" x14ac:dyDescent="0.2"/>
    <row r="3604" s="6" customFormat="1" ht="12.95" customHeight="1" x14ac:dyDescent="0.2"/>
    <row r="3605" s="6" customFormat="1" ht="12.95" customHeight="1" x14ac:dyDescent="0.2"/>
    <row r="3606" s="6" customFormat="1" ht="12.95" customHeight="1" x14ac:dyDescent="0.2"/>
    <row r="3607" s="6" customFormat="1" ht="12.95" customHeight="1" x14ac:dyDescent="0.2"/>
    <row r="3608" s="6" customFormat="1" ht="12.95" customHeight="1" x14ac:dyDescent="0.2"/>
    <row r="3609" s="6" customFormat="1" ht="12.95" customHeight="1" x14ac:dyDescent="0.2"/>
    <row r="3610" s="6" customFormat="1" ht="12.95" customHeight="1" x14ac:dyDescent="0.2"/>
    <row r="3611" s="6" customFormat="1" ht="12.95" customHeight="1" x14ac:dyDescent="0.2"/>
    <row r="3612" s="6" customFormat="1" ht="12.95" customHeight="1" x14ac:dyDescent="0.2"/>
    <row r="3613" s="6" customFormat="1" ht="12.95" customHeight="1" x14ac:dyDescent="0.2"/>
    <row r="3614" s="6" customFormat="1" ht="12.95" customHeight="1" x14ac:dyDescent="0.2"/>
    <row r="3615" s="6" customFormat="1" ht="12.95" customHeight="1" x14ac:dyDescent="0.2"/>
    <row r="3616" s="6" customFormat="1" ht="12.95" customHeight="1" x14ac:dyDescent="0.2"/>
    <row r="3617" s="6" customFormat="1" ht="12.95" customHeight="1" x14ac:dyDescent="0.2"/>
    <row r="3618" s="6" customFormat="1" ht="12.95" customHeight="1" x14ac:dyDescent="0.2"/>
    <row r="3619" s="6" customFormat="1" ht="12.95" customHeight="1" x14ac:dyDescent="0.2"/>
    <row r="3620" s="6" customFormat="1" ht="12.95" customHeight="1" x14ac:dyDescent="0.2"/>
    <row r="3621" s="6" customFormat="1" ht="12.95" customHeight="1" x14ac:dyDescent="0.2"/>
    <row r="3622" s="6" customFormat="1" ht="12.95" customHeight="1" x14ac:dyDescent="0.2"/>
    <row r="3623" s="6" customFormat="1" ht="12.95" customHeight="1" x14ac:dyDescent="0.2"/>
    <row r="3624" s="6" customFormat="1" ht="12.95" customHeight="1" x14ac:dyDescent="0.2"/>
    <row r="3625" s="6" customFormat="1" ht="12.95" customHeight="1" x14ac:dyDescent="0.2"/>
    <row r="3626" s="6" customFormat="1" ht="12.95" customHeight="1" x14ac:dyDescent="0.2"/>
    <row r="3627" s="6" customFormat="1" ht="12.95" customHeight="1" x14ac:dyDescent="0.2"/>
    <row r="3628" s="6" customFormat="1" ht="12.95" customHeight="1" x14ac:dyDescent="0.2"/>
    <row r="3629" s="6" customFormat="1" ht="12.95" customHeight="1" x14ac:dyDescent="0.2"/>
    <row r="3630" s="6" customFormat="1" ht="12.95" customHeight="1" x14ac:dyDescent="0.2"/>
    <row r="3631" s="6" customFormat="1" ht="12.95" customHeight="1" x14ac:dyDescent="0.2"/>
    <row r="3632" s="6" customFormat="1" ht="12.95" customHeight="1" x14ac:dyDescent="0.2"/>
    <row r="3633" s="6" customFormat="1" ht="12.95" customHeight="1" x14ac:dyDescent="0.2"/>
    <row r="3634" s="6" customFormat="1" ht="12.95" customHeight="1" x14ac:dyDescent="0.2"/>
    <row r="3635" s="6" customFormat="1" ht="12.95" customHeight="1" x14ac:dyDescent="0.2"/>
    <row r="3636" s="6" customFormat="1" ht="12.95" customHeight="1" x14ac:dyDescent="0.2"/>
    <row r="3637" s="6" customFormat="1" ht="12.95" customHeight="1" x14ac:dyDescent="0.2"/>
    <row r="3638" s="6" customFormat="1" ht="12.95" customHeight="1" x14ac:dyDescent="0.2"/>
    <row r="3639" s="6" customFormat="1" ht="12.95" customHeight="1" x14ac:dyDescent="0.2"/>
    <row r="3640" s="6" customFormat="1" ht="12.95" customHeight="1" x14ac:dyDescent="0.2"/>
    <row r="3641" s="6" customFormat="1" ht="12.95" customHeight="1" x14ac:dyDescent="0.2"/>
    <row r="3642" s="6" customFormat="1" ht="12.95" customHeight="1" x14ac:dyDescent="0.2"/>
    <row r="3643" s="6" customFormat="1" ht="12.95" customHeight="1" x14ac:dyDescent="0.2"/>
    <row r="3644" s="6" customFormat="1" ht="12.95" customHeight="1" x14ac:dyDescent="0.2"/>
    <row r="3645" s="6" customFormat="1" ht="12.95" customHeight="1" x14ac:dyDescent="0.2"/>
    <row r="3646" s="6" customFormat="1" ht="12.95" customHeight="1" x14ac:dyDescent="0.2"/>
    <row r="3647" s="6" customFormat="1" ht="12.95" customHeight="1" x14ac:dyDescent="0.2"/>
    <row r="3648" s="6" customFormat="1" ht="12.95" customHeight="1" x14ac:dyDescent="0.2"/>
    <row r="3649" s="6" customFormat="1" ht="12.95" customHeight="1" x14ac:dyDescent="0.2"/>
    <row r="3650" s="6" customFormat="1" ht="12.95" customHeight="1" x14ac:dyDescent="0.2"/>
    <row r="3651" s="6" customFormat="1" ht="12.95" customHeight="1" x14ac:dyDescent="0.2"/>
    <row r="3652" s="6" customFormat="1" ht="12.95" customHeight="1" x14ac:dyDescent="0.2"/>
    <row r="3653" s="6" customFormat="1" ht="12.95" customHeight="1" x14ac:dyDescent="0.2"/>
    <row r="3654" s="6" customFormat="1" ht="12.95" customHeight="1" x14ac:dyDescent="0.2"/>
    <row r="3655" s="6" customFormat="1" ht="12.95" customHeight="1" x14ac:dyDescent="0.2"/>
    <row r="3656" s="6" customFormat="1" ht="12.95" customHeight="1" x14ac:dyDescent="0.2"/>
    <row r="3657" s="6" customFormat="1" ht="12.95" customHeight="1" x14ac:dyDescent="0.2"/>
    <row r="3658" s="6" customFormat="1" ht="12.95" customHeight="1" x14ac:dyDescent="0.2"/>
    <row r="3659" s="6" customFormat="1" ht="12.95" customHeight="1" x14ac:dyDescent="0.2"/>
    <row r="3660" s="6" customFormat="1" ht="12.95" customHeight="1" x14ac:dyDescent="0.2"/>
    <row r="3661" s="6" customFormat="1" ht="12.95" customHeight="1" x14ac:dyDescent="0.2"/>
    <row r="3662" s="6" customFormat="1" ht="12.95" customHeight="1" x14ac:dyDescent="0.2"/>
    <row r="3663" s="6" customFormat="1" ht="12.95" customHeight="1" x14ac:dyDescent="0.2"/>
    <row r="3664" s="6" customFormat="1" ht="12.95" customHeight="1" x14ac:dyDescent="0.2"/>
    <row r="3665" s="6" customFormat="1" ht="12.95" customHeight="1" x14ac:dyDescent="0.2"/>
    <row r="3666" s="6" customFormat="1" ht="12.95" customHeight="1" x14ac:dyDescent="0.2"/>
    <row r="3667" s="6" customFormat="1" ht="12.95" customHeight="1" x14ac:dyDescent="0.2"/>
    <row r="3668" s="6" customFormat="1" ht="12.95" customHeight="1" x14ac:dyDescent="0.2"/>
    <row r="3669" s="6" customFormat="1" ht="12.95" customHeight="1" x14ac:dyDescent="0.2"/>
    <row r="3670" s="6" customFormat="1" ht="12.95" customHeight="1" x14ac:dyDescent="0.2"/>
    <row r="3671" s="6" customFormat="1" ht="12.95" customHeight="1" x14ac:dyDescent="0.2"/>
    <row r="3672" s="6" customFormat="1" ht="12.95" customHeight="1" x14ac:dyDescent="0.2"/>
    <row r="3673" s="6" customFormat="1" ht="12.95" customHeight="1" x14ac:dyDescent="0.2"/>
    <row r="3674" s="6" customFormat="1" ht="12.95" customHeight="1" x14ac:dyDescent="0.2"/>
    <row r="3675" s="6" customFormat="1" ht="12.95" customHeight="1" x14ac:dyDescent="0.2"/>
    <row r="3676" s="6" customFormat="1" ht="12.95" customHeight="1" x14ac:dyDescent="0.2"/>
    <row r="3677" s="6" customFormat="1" ht="12.95" customHeight="1" x14ac:dyDescent="0.2"/>
    <row r="3678" s="6" customFormat="1" ht="12.95" customHeight="1" x14ac:dyDescent="0.2"/>
    <row r="3679" s="6" customFormat="1" ht="12.95" customHeight="1" x14ac:dyDescent="0.2"/>
    <row r="3680" s="6" customFormat="1" ht="12.95" customHeight="1" x14ac:dyDescent="0.2"/>
    <row r="3681" s="6" customFormat="1" ht="12.95" customHeight="1" x14ac:dyDescent="0.2"/>
    <row r="3682" s="6" customFormat="1" ht="12.95" customHeight="1" x14ac:dyDescent="0.2"/>
    <row r="3683" s="6" customFormat="1" ht="12.95" customHeight="1" x14ac:dyDescent="0.2"/>
    <row r="3684" s="6" customFormat="1" ht="12.95" customHeight="1" x14ac:dyDescent="0.2"/>
    <row r="3685" s="6" customFormat="1" ht="12.95" customHeight="1" x14ac:dyDescent="0.2"/>
    <row r="3686" s="6" customFormat="1" ht="12.95" customHeight="1" x14ac:dyDescent="0.2"/>
    <row r="3687" s="6" customFormat="1" ht="12.95" customHeight="1" x14ac:dyDescent="0.2"/>
    <row r="3688" s="6" customFormat="1" ht="12.95" customHeight="1" x14ac:dyDescent="0.2"/>
    <row r="3689" s="6" customFormat="1" ht="12.95" customHeight="1" x14ac:dyDescent="0.2"/>
    <row r="3690" s="6" customFormat="1" ht="12.95" customHeight="1" x14ac:dyDescent="0.2"/>
    <row r="3691" s="6" customFormat="1" ht="12.95" customHeight="1" x14ac:dyDescent="0.2"/>
    <row r="3692" s="6" customFormat="1" ht="12.95" customHeight="1" x14ac:dyDescent="0.2"/>
    <row r="3693" s="6" customFormat="1" ht="12.95" customHeight="1" x14ac:dyDescent="0.2"/>
    <row r="3694" s="6" customFormat="1" ht="12.95" customHeight="1" x14ac:dyDescent="0.2"/>
    <row r="3695" s="6" customFormat="1" ht="12.95" customHeight="1" x14ac:dyDescent="0.2"/>
    <row r="3696" s="6" customFormat="1" ht="12.95" customHeight="1" x14ac:dyDescent="0.2"/>
    <row r="3697" s="6" customFormat="1" ht="12.95" customHeight="1" x14ac:dyDescent="0.2"/>
    <row r="3698" s="6" customFormat="1" ht="12.95" customHeight="1" x14ac:dyDescent="0.2"/>
    <row r="3699" s="6" customFormat="1" ht="12.95" customHeight="1" x14ac:dyDescent="0.2"/>
    <row r="3700" s="6" customFormat="1" ht="12.95" customHeight="1" x14ac:dyDescent="0.2"/>
    <row r="3701" s="6" customFormat="1" ht="12.95" customHeight="1" x14ac:dyDescent="0.2"/>
    <row r="3702" s="6" customFormat="1" ht="12.95" customHeight="1" x14ac:dyDescent="0.2"/>
    <row r="3703" s="6" customFormat="1" ht="12.95" customHeight="1" x14ac:dyDescent="0.2"/>
    <row r="3704" s="6" customFormat="1" ht="12.95" customHeight="1" x14ac:dyDescent="0.2"/>
    <row r="3705" s="6" customFormat="1" ht="12.95" customHeight="1" x14ac:dyDescent="0.2"/>
    <row r="3706" s="6" customFormat="1" ht="12.95" customHeight="1" x14ac:dyDescent="0.2"/>
    <row r="3707" s="6" customFormat="1" ht="12.95" customHeight="1" x14ac:dyDescent="0.2"/>
    <row r="3708" s="6" customFormat="1" ht="12.95" customHeight="1" x14ac:dyDescent="0.2"/>
    <row r="3709" s="6" customFormat="1" ht="12.95" customHeight="1" x14ac:dyDescent="0.2"/>
    <row r="3710" s="6" customFormat="1" ht="12.95" customHeight="1" x14ac:dyDescent="0.2"/>
    <row r="3711" s="6" customFormat="1" ht="12.95" customHeight="1" x14ac:dyDescent="0.2"/>
    <row r="3712" s="6" customFormat="1" ht="12.95" customHeight="1" x14ac:dyDescent="0.2"/>
    <row r="3713" s="6" customFormat="1" ht="12.95" customHeight="1" x14ac:dyDescent="0.2"/>
    <row r="3714" s="6" customFormat="1" ht="12.95" customHeight="1" x14ac:dyDescent="0.2"/>
    <row r="3715" s="6" customFormat="1" ht="12.95" customHeight="1" x14ac:dyDescent="0.2"/>
    <row r="3716" s="6" customFormat="1" ht="12.95" customHeight="1" x14ac:dyDescent="0.2"/>
    <row r="3717" s="6" customFormat="1" ht="12.95" customHeight="1" x14ac:dyDescent="0.2"/>
    <row r="3718" s="6" customFormat="1" ht="12.95" customHeight="1" x14ac:dyDescent="0.2"/>
    <row r="3719" s="6" customFormat="1" ht="12.95" customHeight="1" x14ac:dyDescent="0.2"/>
    <row r="3720" s="6" customFormat="1" ht="12.95" customHeight="1" x14ac:dyDescent="0.2"/>
    <row r="3721" s="6" customFormat="1" ht="12.95" customHeight="1" x14ac:dyDescent="0.2"/>
    <row r="3722" s="6" customFormat="1" ht="12.95" customHeight="1" x14ac:dyDescent="0.2"/>
    <row r="3723" s="6" customFormat="1" ht="12.95" customHeight="1" x14ac:dyDescent="0.2"/>
    <row r="3724" s="6" customFormat="1" ht="12.95" customHeight="1" x14ac:dyDescent="0.2"/>
    <row r="3725" s="6" customFormat="1" ht="12.95" customHeight="1" x14ac:dyDescent="0.2"/>
    <row r="3726" s="6" customFormat="1" ht="12.95" customHeight="1" x14ac:dyDescent="0.2"/>
    <row r="3727" s="6" customFormat="1" ht="12.95" customHeight="1" x14ac:dyDescent="0.2"/>
    <row r="3728" s="6" customFormat="1" ht="12.95" customHeight="1" x14ac:dyDescent="0.2"/>
    <row r="3729" s="6" customFormat="1" ht="12.95" customHeight="1" x14ac:dyDescent="0.2"/>
    <row r="3730" s="6" customFormat="1" ht="12.95" customHeight="1" x14ac:dyDescent="0.2"/>
    <row r="3731" s="6" customFormat="1" ht="12.95" customHeight="1" x14ac:dyDescent="0.2"/>
    <row r="3732" s="6" customFormat="1" ht="12.95" customHeight="1" x14ac:dyDescent="0.2"/>
    <row r="3733" s="6" customFormat="1" ht="12.95" customHeight="1" x14ac:dyDescent="0.2"/>
    <row r="3734" s="6" customFormat="1" ht="12.95" customHeight="1" x14ac:dyDescent="0.2"/>
    <row r="3735" s="6" customFormat="1" ht="12.95" customHeight="1" x14ac:dyDescent="0.2"/>
    <row r="3736" s="6" customFormat="1" ht="12.95" customHeight="1" x14ac:dyDescent="0.2"/>
    <row r="3737" s="6" customFormat="1" ht="12.95" customHeight="1" x14ac:dyDescent="0.2"/>
    <row r="3738" s="6" customFormat="1" ht="12.95" customHeight="1" x14ac:dyDescent="0.2"/>
    <row r="3739" s="6" customFormat="1" ht="12.95" customHeight="1" x14ac:dyDescent="0.2"/>
    <row r="3740" s="6" customFormat="1" ht="12.95" customHeight="1" x14ac:dyDescent="0.2"/>
    <row r="3741" s="6" customFormat="1" ht="12.95" customHeight="1" x14ac:dyDescent="0.2"/>
    <row r="3742" s="6" customFormat="1" ht="12.95" customHeight="1" x14ac:dyDescent="0.2"/>
    <row r="3743" s="6" customFormat="1" ht="12.95" customHeight="1" x14ac:dyDescent="0.2"/>
    <row r="3744" s="6" customFormat="1" ht="12.95" customHeight="1" x14ac:dyDescent="0.2"/>
    <row r="3745" s="6" customFormat="1" ht="12.95" customHeight="1" x14ac:dyDescent="0.2"/>
    <row r="3746" s="6" customFormat="1" ht="12.95" customHeight="1" x14ac:dyDescent="0.2"/>
    <row r="3747" s="6" customFormat="1" ht="12.95" customHeight="1" x14ac:dyDescent="0.2"/>
    <row r="3748" s="6" customFormat="1" ht="12.95" customHeight="1" x14ac:dyDescent="0.2"/>
    <row r="3749" s="6" customFormat="1" ht="12.95" customHeight="1" x14ac:dyDescent="0.2"/>
    <row r="3750" s="6" customFormat="1" ht="12.95" customHeight="1" x14ac:dyDescent="0.2"/>
    <row r="3751" s="6" customFormat="1" ht="12.95" customHeight="1" x14ac:dyDescent="0.2"/>
    <row r="3752" s="6" customFormat="1" ht="12.95" customHeight="1" x14ac:dyDescent="0.2"/>
    <row r="3753" s="6" customFormat="1" ht="12.95" customHeight="1" x14ac:dyDescent="0.2"/>
    <row r="3754" s="6" customFormat="1" ht="12.95" customHeight="1" x14ac:dyDescent="0.2"/>
    <row r="3755" s="6" customFormat="1" ht="12.95" customHeight="1" x14ac:dyDescent="0.2"/>
    <row r="3756" s="6" customFormat="1" ht="12.95" customHeight="1" x14ac:dyDescent="0.2"/>
    <row r="3757" s="6" customFormat="1" ht="12.95" customHeight="1" x14ac:dyDescent="0.2"/>
    <row r="3758" s="6" customFormat="1" ht="12.95" customHeight="1" x14ac:dyDescent="0.2"/>
    <row r="3759" s="6" customFormat="1" ht="12.95" customHeight="1" x14ac:dyDescent="0.2"/>
    <row r="3760" s="6" customFormat="1" ht="12.95" customHeight="1" x14ac:dyDescent="0.2"/>
    <row r="3761" s="6" customFormat="1" ht="12.95" customHeight="1" x14ac:dyDescent="0.2"/>
    <row r="3762" s="6" customFormat="1" ht="12.95" customHeight="1" x14ac:dyDescent="0.2"/>
    <row r="3763" s="6" customFormat="1" ht="12.95" customHeight="1" x14ac:dyDescent="0.2"/>
    <row r="3764" s="6" customFormat="1" ht="12.95" customHeight="1" x14ac:dyDescent="0.2"/>
    <row r="3765" s="6" customFormat="1" ht="12.95" customHeight="1" x14ac:dyDescent="0.2"/>
    <row r="3766" s="6" customFormat="1" ht="12.95" customHeight="1" x14ac:dyDescent="0.2"/>
    <row r="3767" s="6" customFormat="1" ht="12.95" customHeight="1" x14ac:dyDescent="0.2"/>
    <row r="3768" s="6" customFormat="1" ht="12.95" customHeight="1" x14ac:dyDescent="0.2"/>
    <row r="3769" s="6" customFormat="1" ht="12.95" customHeight="1" x14ac:dyDescent="0.2"/>
    <row r="3770" s="6" customFormat="1" ht="12.95" customHeight="1" x14ac:dyDescent="0.2"/>
    <row r="3771" s="6" customFormat="1" ht="12.95" customHeight="1" x14ac:dyDescent="0.2"/>
    <row r="3772" s="6" customFormat="1" ht="12.95" customHeight="1" x14ac:dyDescent="0.2"/>
    <row r="3773" s="6" customFormat="1" ht="12.95" customHeight="1" x14ac:dyDescent="0.2"/>
    <row r="3774" s="6" customFormat="1" ht="12.95" customHeight="1" x14ac:dyDescent="0.2"/>
    <row r="3775" s="6" customFormat="1" ht="12.95" customHeight="1" x14ac:dyDescent="0.2"/>
    <row r="3776" s="6" customFormat="1" ht="12.95" customHeight="1" x14ac:dyDescent="0.2"/>
    <row r="3777" s="6" customFormat="1" ht="12.95" customHeight="1" x14ac:dyDescent="0.2"/>
    <row r="3778" s="6" customFormat="1" ht="12.95" customHeight="1" x14ac:dyDescent="0.2"/>
    <row r="3779" s="6" customFormat="1" ht="12.95" customHeight="1" x14ac:dyDescent="0.2"/>
    <row r="3780" s="6" customFormat="1" ht="12.95" customHeight="1" x14ac:dyDescent="0.2"/>
    <row r="3781" s="6" customFormat="1" ht="12.95" customHeight="1" x14ac:dyDescent="0.2"/>
    <row r="3782" s="6" customFormat="1" ht="12.95" customHeight="1" x14ac:dyDescent="0.2"/>
    <row r="3783" s="6" customFormat="1" ht="12.95" customHeight="1" x14ac:dyDescent="0.2"/>
    <row r="3784" s="6" customFormat="1" ht="12.95" customHeight="1" x14ac:dyDescent="0.2"/>
    <row r="3785" s="6" customFormat="1" ht="12.95" customHeight="1" x14ac:dyDescent="0.2"/>
    <row r="3786" s="6" customFormat="1" ht="12.95" customHeight="1" x14ac:dyDescent="0.2"/>
    <row r="3787" s="6" customFormat="1" ht="12.95" customHeight="1" x14ac:dyDescent="0.2"/>
    <row r="3788" s="6" customFormat="1" ht="12.95" customHeight="1" x14ac:dyDescent="0.2"/>
    <row r="3789" s="6" customFormat="1" ht="12.95" customHeight="1" x14ac:dyDescent="0.2"/>
    <row r="3790" s="6" customFormat="1" ht="12.95" customHeight="1" x14ac:dyDescent="0.2"/>
    <row r="3791" s="6" customFormat="1" ht="12.95" customHeight="1" x14ac:dyDescent="0.2"/>
    <row r="3792" s="6" customFormat="1" ht="12.95" customHeight="1" x14ac:dyDescent="0.2"/>
    <row r="3793" s="6" customFormat="1" ht="12.95" customHeight="1" x14ac:dyDescent="0.2"/>
    <row r="3794" s="6" customFormat="1" ht="12.95" customHeight="1" x14ac:dyDescent="0.2"/>
    <row r="3795" s="6" customFormat="1" ht="12.95" customHeight="1" x14ac:dyDescent="0.2"/>
    <row r="3796" s="6" customFormat="1" ht="12.95" customHeight="1" x14ac:dyDescent="0.2"/>
    <row r="3797" s="6" customFormat="1" ht="12.95" customHeight="1" x14ac:dyDescent="0.2"/>
    <row r="3798" s="6" customFormat="1" ht="12.95" customHeight="1" x14ac:dyDescent="0.2"/>
    <row r="3799" s="6" customFormat="1" ht="12.95" customHeight="1" x14ac:dyDescent="0.2"/>
    <row r="3800" s="6" customFormat="1" ht="12.95" customHeight="1" x14ac:dyDescent="0.2"/>
    <row r="3801" s="6" customFormat="1" ht="12.95" customHeight="1" x14ac:dyDescent="0.2"/>
    <row r="3802" s="6" customFormat="1" ht="12.95" customHeight="1" x14ac:dyDescent="0.2"/>
    <row r="3803" s="6" customFormat="1" ht="12.95" customHeight="1" x14ac:dyDescent="0.2"/>
    <row r="3804" s="6" customFormat="1" ht="12.95" customHeight="1" x14ac:dyDescent="0.2"/>
    <row r="3805" s="6" customFormat="1" ht="12.95" customHeight="1" x14ac:dyDescent="0.2"/>
    <row r="3806" s="6" customFormat="1" ht="12.95" customHeight="1" x14ac:dyDescent="0.2"/>
    <row r="3807" s="6" customFormat="1" ht="12.95" customHeight="1" x14ac:dyDescent="0.2"/>
    <row r="3808" s="6" customFormat="1" ht="12.95" customHeight="1" x14ac:dyDescent="0.2"/>
    <row r="3809" s="6" customFormat="1" ht="12.95" customHeight="1" x14ac:dyDescent="0.2"/>
    <row r="3810" s="6" customFormat="1" ht="12.95" customHeight="1" x14ac:dyDescent="0.2"/>
    <row r="3811" s="6" customFormat="1" ht="12.95" customHeight="1" x14ac:dyDescent="0.2"/>
    <row r="3812" s="6" customFormat="1" ht="12.95" customHeight="1" x14ac:dyDescent="0.2"/>
    <row r="3813" s="6" customFormat="1" ht="12.95" customHeight="1" x14ac:dyDescent="0.2"/>
    <row r="3814" s="6" customFormat="1" ht="12.95" customHeight="1" x14ac:dyDescent="0.2"/>
    <row r="3815" s="6" customFormat="1" ht="12.95" customHeight="1" x14ac:dyDescent="0.2"/>
    <row r="3816" s="6" customFormat="1" ht="12.95" customHeight="1" x14ac:dyDescent="0.2"/>
    <row r="3817" s="6" customFormat="1" ht="12.95" customHeight="1" x14ac:dyDescent="0.2"/>
    <row r="3818" s="6" customFormat="1" ht="12.95" customHeight="1" x14ac:dyDescent="0.2"/>
    <row r="3819" s="6" customFormat="1" ht="12.95" customHeight="1" x14ac:dyDescent="0.2"/>
    <row r="3820" s="6" customFormat="1" ht="12.95" customHeight="1" x14ac:dyDescent="0.2"/>
    <row r="3821" s="6" customFormat="1" ht="12.95" customHeight="1" x14ac:dyDescent="0.2"/>
    <row r="3822" s="6" customFormat="1" ht="12.95" customHeight="1" x14ac:dyDescent="0.2"/>
    <row r="3823" s="6" customFormat="1" ht="12.95" customHeight="1" x14ac:dyDescent="0.2"/>
    <row r="3824" s="6" customFormat="1" ht="12.95" customHeight="1" x14ac:dyDescent="0.2"/>
    <row r="3825" s="6" customFormat="1" ht="12.95" customHeight="1" x14ac:dyDescent="0.2"/>
    <row r="3826" s="6" customFormat="1" ht="12.95" customHeight="1" x14ac:dyDescent="0.2"/>
    <row r="3827" s="6" customFormat="1" ht="12.95" customHeight="1" x14ac:dyDescent="0.2"/>
    <row r="3828" s="6" customFormat="1" ht="12.95" customHeight="1" x14ac:dyDescent="0.2"/>
    <row r="3829" s="6" customFormat="1" ht="12.95" customHeight="1" x14ac:dyDescent="0.2"/>
    <row r="3830" s="6" customFormat="1" ht="12.95" customHeight="1" x14ac:dyDescent="0.2"/>
    <row r="3831" s="6" customFormat="1" ht="12.95" customHeight="1" x14ac:dyDescent="0.2"/>
    <row r="3832" s="6" customFormat="1" ht="12.95" customHeight="1" x14ac:dyDescent="0.2"/>
    <row r="3833" s="6" customFormat="1" ht="12.95" customHeight="1" x14ac:dyDescent="0.2"/>
    <row r="3834" s="6" customFormat="1" ht="12.95" customHeight="1" x14ac:dyDescent="0.2"/>
    <row r="3835" s="6" customFormat="1" ht="12.95" customHeight="1" x14ac:dyDescent="0.2"/>
    <row r="3836" s="6" customFormat="1" ht="12.95" customHeight="1" x14ac:dyDescent="0.2"/>
    <row r="3837" s="6" customFormat="1" ht="12.95" customHeight="1" x14ac:dyDescent="0.2"/>
    <row r="3838" s="6" customFormat="1" ht="12.95" customHeight="1" x14ac:dyDescent="0.2"/>
    <row r="3839" s="6" customFormat="1" ht="12.95" customHeight="1" x14ac:dyDescent="0.2"/>
    <row r="3840" s="6" customFormat="1" ht="12.95" customHeight="1" x14ac:dyDescent="0.2"/>
    <row r="3841" s="6" customFormat="1" ht="12.95" customHeight="1" x14ac:dyDescent="0.2"/>
    <row r="3842" s="6" customFormat="1" ht="12.95" customHeight="1" x14ac:dyDescent="0.2"/>
    <row r="3843" s="6" customFormat="1" ht="12.95" customHeight="1" x14ac:dyDescent="0.2"/>
    <row r="3844" s="6" customFormat="1" ht="12.95" customHeight="1" x14ac:dyDescent="0.2"/>
    <row r="3845" s="6" customFormat="1" ht="12.95" customHeight="1" x14ac:dyDescent="0.2"/>
    <row r="3846" s="6" customFormat="1" ht="12.95" customHeight="1" x14ac:dyDescent="0.2"/>
    <row r="3847" s="6" customFormat="1" ht="12.95" customHeight="1" x14ac:dyDescent="0.2"/>
    <row r="3848" s="6" customFormat="1" ht="12.95" customHeight="1" x14ac:dyDescent="0.2"/>
    <row r="3849" s="6" customFormat="1" ht="12.95" customHeight="1" x14ac:dyDescent="0.2"/>
    <row r="3850" s="6" customFormat="1" ht="12.95" customHeight="1" x14ac:dyDescent="0.2"/>
    <row r="3851" s="6" customFormat="1" ht="12.95" customHeight="1" x14ac:dyDescent="0.2"/>
    <row r="3852" s="6" customFormat="1" ht="12.95" customHeight="1" x14ac:dyDescent="0.2"/>
    <row r="3853" s="6" customFormat="1" ht="12.95" customHeight="1" x14ac:dyDescent="0.2"/>
    <row r="3854" s="6" customFormat="1" ht="12.95" customHeight="1" x14ac:dyDescent="0.2"/>
    <row r="3855" s="6" customFormat="1" ht="12.95" customHeight="1" x14ac:dyDescent="0.2"/>
    <row r="3856" s="6" customFormat="1" ht="12.95" customHeight="1" x14ac:dyDescent="0.2"/>
    <row r="3857" s="6" customFormat="1" ht="12.95" customHeight="1" x14ac:dyDescent="0.2"/>
    <row r="3858" s="6" customFormat="1" ht="12.95" customHeight="1" x14ac:dyDescent="0.2"/>
    <row r="3859" s="6" customFormat="1" ht="12.95" customHeight="1" x14ac:dyDescent="0.2"/>
    <row r="3860" s="6" customFormat="1" ht="12.95" customHeight="1" x14ac:dyDescent="0.2"/>
    <row r="3861" s="6" customFormat="1" ht="12.95" customHeight="1" x14ac:dyDescent="0.2"/>
    <row r="3862" s="6" customFormat="1" ht="12.95" customHeight="1" x14ac:dyDescent="0.2"/>
    <row r="3863" s="6" customFormat="1" ht="12.95" customHeight="1" x14ac:dyDescent="0.2"/>
    <row r="3864" s="6" customFormat="1" ht="12.95" customHeight="1" x14ac:dyDescent="0.2"/>
    <row r="3865" s="6" customFormat="1" ht="12.95" customHeight="1" x14ac:dyDescent="0.2"/>
    <row r="3866" s="6" customFormat="1" ht="12.95" customHeight="1" x14ac:dyDescent="0.2"/>
    <row r="3867" s="6" customFormat="1" ht="12.95" customHeight="1" x14ac:dyDescent="0.2"/>
    <row r="3868" s="6" customFormat="1" ht="12.95" customHeight="1" x14ac:dyDescent="0.2"/>
    <row r="3869" s="6" customFormat="1" ht="12.95" customHeight="1" x14ac:dyDescent="0.2"/>
    <row r="3870" s="6" customFormat="1" ht="12.95" customHeight="1" x14ac:dyDescent="0.2"/>
    <row r="3871" s="6" customFormat="1" ht="12.95" customHeight="1" x14ac:dyDescent="0.2"/>
    <row r="3872" s="6" customFormat="1" ht="12.95" customHeight="1" x14ac:dyDescent="0.2"/>
    <row r="3873" s="6" customFormat="1" ht="12.95" customHeight="1" x14ac:dyDescent="0.2"/>
    <row r="3874" s="6" customFormat="1" ht="12.95" customHeight="1" x14ac:dyDescent="0.2"/>
    <row r="3875" s="6" customFormat="1" ht="12.95" customHeight="1" x14ac:dyDescent="0.2"/>
    <row r="3876" s="6" customFormat="1" ht="12.95" customHeight="1" x14ac:dyDescent="0.2"/>
    <row r="3877" s="6" customFormat="1" ht="12.95" customHeight="1" x14ac:dyDescent="0.2"/>
    <row r="3878" s="6" customFormat="1" ht="12.95" customHeight="1" x14ac:dyDescent="0.2"/>
    <row r="3879" s="6" customFormat="1" ht="12.95" customHeight="1" x14ac:dyDescent="0.2"/>
    <row r="3880" s="6" customFormat="1" ht="12.95" customHeight="1" x14ac:dyDescent="0.2"/>
    <row r="3881" s="6" customFormat="1" ht="12.95" customHeight="1" x14ac:dyDescent="0.2"/>
    <row r="3882" s="6" customFormat="1" ht="12.95" customHeight="1" x14ac:dyDescent="0.2"/>
    <row r="3883" s="6" customFormat="1" ht="12.95" customHeight="1" x14ac:dyDescent="0.2"/>
    <row r="3884" s="6" customFormat="1" ht="12.95" customHeight="1" x14ac:dyDescent="0.2"/>
    <row r="3885" s="6" customFormat="1" ht="12.95" customHeight="1" x14ac:dyDescent="0.2"/>
    <row r="3886" s="6" customFormat="1" ht="12.95" customHeight="1" x14ac:dyDescent="0.2"/>
    <row r="3887" s="6" customFormat="1" ht="12.95" customHeight="1" x14ac:dyDescent="0.2"/>
    <row r="3888" s="6" customFormat="1" ht="12.95" customHeight="1" x14ac:dyDescent="0.2"/>
    <row r="3889" s="6" customFormat="1" ht="12.95" customHeight="1" x14ac:dyDescent="0.2"/>
    <row r="3890" s="6" customFormat="1" ht="12.95" customHeight="1" x14ac:dyDescent="0.2"/>
    <row r="3891" s="6" customFormat="1" ht="12.95" customHeight="1" x14ac:dyDescent="0.2"/>
    <row r="3892" s="6" customFormat="1" ht="12.95" customHeight="1" x14ac:dyDescent="0.2"/>
    <row r="3893" s="6" customFormat="1" ht="12.95" customHeight="1" x14ac:dyDescent="0.2"/>
    <row r="3894" s="6" customFormat="1" ht="12.95" customHeight="1" x14ac:dyDescent="0.2"/>
    <row r="3895" s="6" customFormat="1" ht="12.95" customHeight="1" x14ac:dyDescent="0.2"/>
    <row r="3896" s="6" customFormat="1" ht="12.95" customHeight="1" x14ac:dyDescent="0.2"/>
    <row r="3897" s="6" customFormat="1" ht="12.95" customHeight="1" x14ac:dyDescent="0.2"/>
    <row r="3898" s="6" customFormat="1" ht="12.95" customHeight="1" x14ac:dyDescent="0.2"/>
    <row r="3899" s="6" customFormat="1" ht="12.95" customHeight="1" x14ac:dyDescent="0.2"/>
    <row r="3900" s="6" customFormat="1" ht="12.95" customHeight="1" x14ac:dyDescent="0.2"/>
    <row r="3901" s="6" customFormat="1" ht="12.95" customHeight="1" x14ac:dyDescent="0.2"/>
    <row r="3902" s="6" customFormat="1" ht="12.95" customHeight="1" x14ac:dyDescent="0.2"/>
    <row r="3903" s="6" customFormat="1" ht="12.95" customHeight="1" x14ac:dyDescent="0.2"/>
    <row r="3904" s="6" customFormat="1" ht="12.95" customHeight="1" x14ac:dyDescent="0.2"/>
    <row r="3905" s="6" customFormat="1" ht="12.95" customHeight="1" x14ac:dyDescent="0.2"/>
    <row r="3906" s="6" customFormat="1" ht="12.95" customHeight="1" x14ac:dyDescent="0.2"/>
    <row r="3907" s="6" customFormat="1" ht="12.95" customHeight="1" x14ac:dyDescent="0.2"/>
    <row r="3908" s="6" customFormat="1" ht="12.95" customHeight="1" x14ac:dyDescent="0.2"/>
    <row r="3909" s="6" customFormat="1" ht="12.95" customHeight="1" x14ac:dyDescent="0.2"/>
    <row r="3910" s="6" customFormat="1" ht="12.95" customHeight="1" x14ac:dyDescent="0.2"/>
    <row r="3911" s="6" customFormat="1" ht="12.95" customHeight="1" x14ac:dyDescent="0.2"/>
    <row r="3912" s="6" customFormat="1" ht="12.95" customHeight="1" x14ac:dyDescent="0.2"/>
    <row r="3913" s="6" customFormat="1" ht="12.95" customHeight="1" x14ac:dyDescent="0.2"/>
    <row r="3914" s="6" customFormat="1" ht="12.95" customHeight="1" x14ac:dyDescent="0.2"/>
    <row r="3915" s="6" customFormat="1" ht="12.95" customHeight="1" x14ac:dyDescent="0.2"/>
    <row r="3916" s="6" customFormat="1" ht="12.95" customHeight="1" x14ac:dyDescent="0.2"/>
    <row r="3917" s="6" customFormat="1" ht="12.95" customHeight="1" x14ac:dyDescent="0.2"/>
    <row r="3918" s="6" customFormat="1" ht="12.95" customHeight="1" x14ac:dyDescent="0.2"/>
    <row r="3919" s="6" customFormat="1" ht="12.95" customHeight="1" x14ac:dyDescent="0.2"/>
    <row r="3920" s="6" customFormat="1" ht="12.95" customHeight="1" x14ac:dyDescent="0.2"/>
    <row r="3921" s="6" customFormat="1" ht="12.95" customHeight="1" x14ac:dyDescent="0.2"/>
    <row r="3922" s="6" customFormat="1" ht="12.95" customHeight="1" x14ac:dyDescent="0.2"/>
    <row r="3923" s="6" customFormat="1" ht="12.95" customHeight="1" x14ac:dyDescent="0.2"/>
    <row r="3924" s="6" customFormat="1" ht="12.95" customHeight="1" x14ac:dyDescent="0.2"/>
    <row r="3925" s="6" customFormat="1" ht="12.95" customHeight="1" x14ac:dyDescent="0.2"/>
    <row r="3926" s="6" customFormat="1" ht="12.95" customHeight="1" x14ac:dyDescent="0.2"/>
    <row r="3927" s="6" customFormat="1" ht="12.95" customHeight="1" x14ac:dyDescent="0.2"/>
    <row r="3928" s="6" customFormat="1" ht="12.95" customHeight="1" x14ac:dyDescent="0.2"/>
    <row r="3929" s="6" customFormat="1" ht="12.95" customHeight="1" x14ac:dyDescent="0.2"/>
    <row r="3930" s="6" customFormat="1" ht="12.95" customHeight="1" x14ac:dyDescent="0.2"/>
    <row r="3931" s="6" customFormat="1" ht="12.95" customHeight="1" x14ac:dyDescent="0.2"/>
    <row r="3932" s="6" customFormat="1" ht="12.95" customHeight="1" x14ac:dyDescent="0.2"/>
    <row r="3933" s="6" customFormat="1" ht="12.95" customHeight="1" x14ac:dyDescent="0.2"/>
    <row r="3934" s="6" customFormat="1" ht="12.95" customHeight="1" x14ac:dyDescent="0.2"/>
    <row r="3935" s="6" customFormat="1" ht="12.95" customHeight="1" x14ac:dyDescent="0.2"/>
    <row r="3936" s="6" customFormat="1" ht="12.95" customHeight="1" x14ac:dyDescent="0.2"/>
    <row r="3937" s="6" customFormat="1" ht="12.95" customHeight="1" x14ac:dyDescent="0.2"/>
    <row r="3938" s="6" customFormat="1" ht="12.95" customHeight="1" x14ac:dyDescent="0.2"/>
    <row r="3939" s="6" customFormat="1" ht="12.95" customHeight="1" x14ac:dyDescent="0.2"/>
    <row r="3940" s="6" customFormat="1" ht="12.95" customHeight="1" x14ac:dyDescent="0.2"/>
    <row r="3941" s="6" customFormat="1" ht="12.95" customHeight="1" x14ac:dyDescent="0.2"/>
    <row r="3942" s="6" customFormat="1" ht="12.95" customHeight="1" x14ac:dyDescent="0.2"/>
    <row r="3943" s="6" customFormat="1" ht="12.95" customHeight="1" x14ac:dyDescent="0.2"/>
    <row r="3944" s="6" customFormat="1" ht="12.95" customHeight="1" x14ac:dyDescent="0.2"/>
    <row r="3945" s="6" customFormat="1" ht="12.95" customHeight="1" x14ac:dyDescent="0.2"/>
    <row r="3946" s="6" customFormat="1" ht="12.95" customHeight="1" x14ac:dyDescent="0.2"/>
    <row r="3947" s="6" customFormat="1" ht="12.95" customHeight="1" x14ac:dyDescent="0.2"/>
    <row r="3948" s="6" customFormat="1" ht="12.95" customHeight="1" x14ac:dyDescent="0.2"/>
    <row r="3949" s="6" customFormat="1" ht="12.95" customHeight="1" x14ac:dyDescent="0.2"/>
    <row r="3950" s="6" customFormat="1" ht="12.95" customHeight="1" x14ac:dyDescent="0.2"/>
    <row r="3951" s="6" customFormat="1" ht="12.95" customHeight="1" x14ac:dyDescent="0.2"/>
    <row r="3952" s="6" customFormat="1" ht="12.95" customHeight="1" x14ac:dyDescent="0.2"/>
    <row r="3953" s="6" customFormat="1" ht="12.95" customHeight="1" x14ac:dyDescent="0.2"/>
    <row r="3954" s="6" customFormat="1" ht="12.95" customHeight="1" x14ac:dyDescent="0.2"/>
    <row r="3955" s="6" customFormat="1" ht="12.95" customHeight="1" x14ac:dyDescent="0.2"/>
    <row r="3956" s="6" customFormat="1" ht="12.95" customHeight="1" x14ac:dyDescent="0.2"/>
    <row r="3957" s="6" customFormat="1" ht="12.95" customHeight="1" x14ac:dyDescent="0.2"/>
    <row r="3958" s="6" customFormat="1" ht="12.95" customHeight="1" x14ac:dyDescent="0.2"/>
    <row r="3959" s="6" customFormat="1" ht="12.95" customHeight="1" x14ac:dyDescent="0.2"/>
    <row r="3960" s="6" customFormat="1" ht="12.95" customHeight="1" x14ac:dyDescent="0.2"/>
    <row r="3961" s="6" customFormat="1" ht="12.95" customHeight="1" x14ac:dyDescent="0.2"/>
    <row r="3962" s="6" customFormat="1" ht="12.95" customHeight="1" x14ac:dyDescent="0.2"/>
    <row r="3963" s="6" customFormat="1" ht="12.95" customHeight="1" x14ac:dyDescent="0.2"/>
    <row r="3964" s="6" customFormat="1" ht="12.95" customHeight="1" x14ac:dyDescent="0.2"/>
    <row r="3965" s="6" customFormat="1" ht="12.95" customHeight="1" x14ac:dyDescent="0.2"/>
    <row r="3966" s="6" customFormat="1" ht="12.95" customHeight="1" x14ac:dyDescent="0.2"/>
    <row r="3967" s="6" customFormat="1" ht="12.95" customHeight="1" x14ac:dyDescent="0.2"/>
    <row r="3968" s="6" customFormat="1" ht="12.95" customHeight="1" x14ac:dyDescent="0.2"/>
    <row r="3969" s="6" customFormat="1" ht="12.95" customHeight="1" x14ac:dyDescent="0.2"/>
    <row r="3970" s="6" customFormat="1" ht="12.95" customHeight="1" x14ac:dyDescent="0.2"/>
    <row r="3971" s="6" customFormat="1" ht="12.95" customHeight="1" x14ac:dyDescent="0.2"/>
    <row r="3972" s="6" customFormat="1" ht="12.95" customHeight="1" x14ac:dyDescent="0.2"/>
    <row r="3973" s="6" customFormat="1" ht="12.95" customHeight="1" x14ac:dyDescent="0.2"/>
    <row r="3974" s="6" customFormat="1" ht="12.95" customHeight="1" x14ac:dyDescent="0.2"/>
    <row r="3975" s="6" customFormat="1" ht="12.95" customHeight="1" x14ac:dyDescent="0.2"/>
    <row r="3976" s="6" customFormat="1" ht="12.95" customHeight="1" x14ac:dyDescent="0.2"/>
    <row r="3977" s="6" customFormat="1" ht="12.95" customHeight="1" x14ac:dyDescent="0.2"/>
    <row r="3978" s="6" customFormat="1" ht="12.95" customHeight="1" x14ac:dyDescent="0.2"/>
    <row r="3979" s="6" customFormat="1" ht="12.95" customHeight="1" x14ac:dyDescent="0.2"/>
    <row r="3980" s="6" customFormat="1" ht="12.95" customHeight="1" x14ac:dyDescent="0.2"/>
    <row r="3981" s="6" customFormat="1" ht="12.95" customHeight="1" x14ac:dyDescent="0.2"/>
    <row r="3982" s="6" customFormat="1" ht="12.95" customHeight="1" x14ac:dyDescent="0.2"/>
    <row r="3983" s="6" customFormat="1" ht="12.95" customHeight="1" x14ac:dyDescent="0.2"/>
    <row r="3984" s="6" customFormat="1" ht="12.95" customHeight="1" x14ac:dyDescent="0.2"/>
    <row r="3985" s="6" customFormat="1" ht="12.95" customHeight="1" x14ac:dyDescent="0.2"/>
    <row r="3986" s="6" customFormat="1" ht="12.95" customHeight="1" x14ac:dyDescent="0.2"/>
    <row r="3987" s="6" customFormat="1" ht="12.95" customHeight="1" x14ac:dyDescent="0.2"/>
    <row r="3988" s="6" customFormat="1" ht="12.95" customHeight="1" x14ac:dyDescent="0.2"/>
    <row r="3989" s="6" customFormat="1" ht="12.95" customHeight="1" x14ac:dyDescent="0.2"/>
    <row r="3990" s="6" customFormat="1" ht="12.95" customHeight="1" x14ac:dyDescent="0.2"/>
    <row r="3991" s="6" customFormat="1" ht="12.95" customHeight="1" x14ac:dyDescent="0.2"/>
    <row r="3992" s="6" customFormat="1" ht="12.95" customHeight="1" x14ac:dyDescent="0.2"/>
    <row r="3993" s="6" customFormat="1" ht="12.95" customHeight="1" x14ac:dyDescent="0.2"/>
    <row r="3994" s="6" customFormat="1" ht="12.95" customHeight="1" x14ac:dyDescent="0.2"/>
    <row r="3995" s="6" customFormat="1" ht="12.95" customHeight="1" x14ac:dyDescent="0.2"/>
    <row r="3996" s="6" customFormat="1" ht="12.95" customHeight="1" x14ac:dyDescent="0.2"/>
    <row r="3997" s="6" customFormat="1" ht="12.95" customHeight="1" x14ac:dyDescent="0.2"/>
    <row r="3998" s="6" customFormat="1" ht="12.95" customHeight="1" x14ac:dyDescent="0.2"/>
    <row r="3999" s="6" customFormat="1" ht="12.95" customHeight="1" x14ac:dyDescent="0.2"/>
    <row r="4000" s="6" customFormat="1" ht="12.95" customHeight="1" x14ac:dyDescent="0.2"/>
    <row r="4001" s="6" customFormat="1" ht="12.95" customHeight="1" x14ac:dyDescent="0.2"/>
    <row r="4002" s="6" customFormat="1" ht="12.95" customHeight="1" x14ac:dyDescent="0.2"/>
    <row r="4003" s="6" customFormat="1" ht="12.95" customHeight="1" x14ac:dyDescent="0.2"/>
    <row r="4004" s="6" customFormat="1" ht="12.95" customHeight="1" x14ac:dyDescent="0.2"/>
    <row r="4005" s="6" customFormat="1" ht="12.95" customHeight="1" x14ac:dyDescent="0.2"/>
    <row r="4006" s="6" customFormat="1" ht="12.95" customHeight="1" x14ac:dyDescent="0.2"/>
    <row r="4007" s="6" customFormat="1" ht="12.95" customHeight="1" x14ac:dyDescent="0.2"/>
    <row r="4008" s="6" customFormat="1" ht="12.95" customHeight="1" x14ac:dyDescent="0.2"/>
    <row r="4009" s="6" customFormat="1" ht="12.95" customHeight="1" x14ac:dyDescent="0.2"/>
    <row r="4010" s="6" customFormat="1" ht="12.95" customHeight="1" x14ac:dyDescent="0.2"/>
    <row r="4011" s="6" customFormat="1" ht="12.95" customHeight="1" x14ac:dyDescent="0.2"/>
    <row r="4012" s="6" customFormat="1" ht="12.95" customHeight="1" x14ac:dyDescent="0.2"/>
    <row r="4013" s="6" customFormat="1" ht="12.95" customHeight="1" x14ac:dyDescent="0.2"/>
    <row r="4014" s="6" customFormat="1" ht="12.95" customHeight="1" x14ac:dyDescent="0.2"/>
    <row r="4015" s="6" customFormat="1" ht="12.95" customHeight="1" x14ac:dyDescent="0.2"/>
    <row r="4016" s="6" customFormat="1" ht="12.95" customHeight="1" x14ac:dyDescent="0.2"/>
    <row r="4017" s="6" customFormat="1" ht="12.95" customHeight="1" x14ac:dyDescent="0.2"/>
    <row r="4018" s="6" customFormat="1" ht="12.95" customHeight="1" x14ac:dyDescent="0.2"/>
    <row r="4019" s="6" customFormat="1" ht="12.95" customHeight="1" x14ac:dyDescent="0.2"/>
    <row r="4020" s="6" customFormat="1" ht="12.95" customHeight="1" x14ac:dyDescent="0.2"/>
    <row r="4021" s="6" customFormat="1" ht="12.95" customHeight="1" x14ac:dyDescent="0.2"/>
    <row r="4022" s="6" customFormat="1" ht="12.95" customHeight="1" x14ac:dyDescent="0.2"/>
    <row r="4023" s="6" customFormat="1" ht="12.95" customHeight="1" x14ac:dyDescent="0.2"/>
    <row r="4024" s="6" customFormat="1" ht="12.95" customHeight="1" x14ac:dyDescent="0.2"/>
    <row r="4025" s="6" customFormat="1" ht="12.95" customHeight="1" x14ac:dyDescent="0.2"/>
    <row r="4026" s="6" customFormat="1" ht="12.95" customHeight="1" x14ac:dyDescent="0.2"/>
    <row r="4027" s="6" customFormat="1" ht="12.95" customHeight="1" x14ac:dyDescent="0.2"/>
    <row r="4028" s="6" customFormat="1" ht="12.95" customHeight="1" x14ac:dyDescent="0.2"/>
    <row r="4029" s="6" customFormat="1" ht="12.95" customHeight="1" x14ac:dyDescent="0.2"/>
    <row r="4030" s="6" customFormat="1" ht="12.95" customHeight="1" x14ac:dyDescent="0.2"/>
    <row r="4031" s="6" customFormat="1" ht="12.95" customHeight="1" x14ac:dyDescent="0.2"/>
    <row r="4032" s="6" customFormat="1" ht="12.95" customHeight="1" x14ac:dyDescent="0.2"/>
    <row r="4033" s="6" customFormat="1" ht="12.95" customHeight="1" x14ac:dyDescent="0.2"/>
    <row r="4034" s="6" customFormat="1" ht="12.95" customHeight="1" x14ac:dyDescent="0.2"/>
    <row r="4035" s="6" customFormat="1" ht="12.95" customHeight="1" x14ac:dyDescent="0.2"/>
    <row r="4036" s="6" customFormat="1" ht="12.95" customHeight="1" x14ac:dyDescent="0.2"/>
    <row r="4037" s="6" customFormat="1" ht="12.95" customHeight="1" x14ac:dyDescent="0.2"/>
    <row r="4038" s="6" customFormat="1" ht="12.95" customHeight="1" x14ac:dyDescent="0.2"/>
    <row r="4039" s="6" customFormat="1" ht="12.95" customHeight="1" x14ac:dyDescent="0.2"/>
    <row r="4040" s="6" customFormat="1" ht="12.95" customHeight="1" x14ac:dyDescent="0.2"/>
    <row r="4041" s="6" customFormat="1" ht="12.95" customHeight="1" x14ac:dyDescent="0.2"/>
    <row r="4042" s="6" customFormat="1" ht="12.95" customHeight="1" x14ac:dyDescent="0.2"/>
    <row r="4043" s="6" customFormat="1" ht="12.95" customHeight="1" x14ac:dyDescent="0.2"/>
    <row r="4044" s="6" customFormat="1" ht="12.95" customHeight="1" x14ac:dyDescent="0.2"/>
    <row r="4045" s="6" customFormat="1" ht="12.95" customHeight="1" x14ac:dyDescent="0.2"/>
    <row r="4046" s="6" customFormat="1" ht="12.95" customHeight="1" x14ac:dyDescent="0.2"/>
    <row r="4047" s="6" customFormat="1" ht="12.95" customHeight="1" x14ac:dyDescent="0.2"/>
    <row r="4048" s="6" customFormat="1" ht="12.95" customHeight="1" x14ac:dyDescent="0.2"/>
    <row r="4049" s="6" customFormat="1" ht="12.95" customHeight="1" x14ac:dyDescent="0.2"/>
    <row r="4050" s="6" customFormat="1" ht="12.95" customHeight="1" x14ac:dyDescent="0.2"/>
    <row r="4051" s="6" customFormat="1" ht="12.95" customHeight="1" x14ac:dyDescent="0.2"/>
    <row r="4052" s="6" customFormat="1" ht="12.95" customHeight="1" x14ac:dyDescent="0.2"/>
    <row r="4053" s="6" customFormat="1" ht="12.95" customHeight="1" x14ac:dyDescent="0.2"/>
    <row r="4054" s="6" customFormat="1" ht="12.95" customHeight="1" x14ac:dyDescent="0.2"/>
    <row r="4055" s="6" customFormat="1" ht="12.95" customHeight="1" x14ac:dyDescent="0.2"/>
    <row r="4056" s="6" customFormat="1" ht="12.95" customHeight="1" x14ac:dyDescent="0.2"/>
    <row r="4057" s="6" customFormat="1" ht="12.95" customHeight="1" x14ac:dyDescent="0.2"/>
    <row r="4058" s="6" customFormat="1" ht="12.95" customHeight="1" x14ac:dyDescent="0.2"/>
    <row r="4059" s="6" customFormat="1" ht="12.95" customHeight="1" x14ac:dyDescent="0.2"/>
    <row r="4060" s="6" customFormat="1" ht="12.95" customHeight="1" x14ac:dyDescent="0.2"/>
    <row r="4061" s="6" customFormat="1" ht="12.95" customHeight="1" x14ac:dyDescent="0.2"/>
    <row r="4062" s="6" customFormat="1" ht="12.95" customHeight="1" x14ac:dyDescent="0.2"/>
    <row r="4063" s="6" customFormat="1" ht="12.95" customHeight="1" x14ac:dyDescent="0.2"/>
    <row r="4064" s="6" customFormat="1" ht="12.95" customHeight="1" x14ac:dyDescent="0.2"/>
    <row r="4065" s="6" customFormat="1" ht="12.95" customHeight="1" x14ac:dyDescent="0.2"/>
    <row r="4066" s="6" customFormat="1" ht="12.95" customHeight="1" x14ac:dyDescent="0.2"/>
    <row r="4067" s="6" customFormat="1" ht="12.95" customHeight="1" x14ac:dyDescent="0.2"/>
    <row r="4068" s="6" customFormat="1" ht="12.95" customHeight="1" x14ac:dyDescent="0.2"/>
    <row r="4069" s="6" customFormat="1" ht="12.95" customHeight="1" x14ac:dyDescent="0.2"/>
    <row r="4070" s="6" customFormat="1" ht="12.95" customHeight="1" x14ac:dyDescent="0.2"/>
    <row r="4071" s="6" customFormat="1" ht="12.95" customHeight="1" x14ac:dyDescent="0.2"/>
    <row r="4072" s="6" customFormat="1" ht="12.95" customHeight="1" x14ac:dyDescent="0.2"/>
    <row r="4073" s="6" customFormat="1" ht="12.95" customHeight="1" x14ac:dyDescent="0.2"/>
    <row r="4074" s="6" customFormat="1" ht="12.95" customHeight="1" x14ac:dyDescent="0.2"/>
    <row r="4075" s="6" customFormat="1" ht="12.95" customHeight="1" x14ac:dyDescent="0.2"/>
    <row r="4076" s="6" customFormat="1" ht="12.95" customHeight="1" x14ac:dyDescent="0.2"/>
    <row r="4077" s="6" customFormat="1" ht="12.95" customHeight="1" x14ac:dyDescent="0.2"/>
    <row r="4078" s="6" customFormat="1" ht="12.95" customHeight="1" x14ac:dyDescent="0.2"/>
    <row r="4079" s="6" customFormat="1" ht="12.95" customHeight="1" x14ac:dyDescent="0.2"/>
    <row r="4080" s="6" customFormat="1" ht="12.95" customHeight="1" x14ac:dyDescent="0.2"/>
    <row r="4081" s="6" customFormat="1" ht="12.95" customHeight="1" x14ac:dyDescent="0.2"/>
    <row r="4082" s="6" customFormat="1" ht="12.95" customHeight="1" x14ac:dyDescent="0.2"/>
    <row r="4083" s="6" customFormat="1" ht="12.95" customHeight="1" x14ac:dyDescent="0.2"/>
    <row r="4084" s="6" customFormat="1" ht="12.95" customHeight="1" x14ac:dyDescent="0.2"/>
    <row r="4085" s="6" customFormat="1" ht="12.95" customHeight="1" x14ac:dyDescent="0.2"/>
    <row r="4086" s="6" customFormat="1" ht="12.95" customHeight="1" x14ac:dyDescent="0.2"/>
    <row r="4087" s="6" customFormat="1" ht="12.95" customHeight="1" x14ac:dyDescent="0.2"/>
    <row r="4088" s="6" customFormat="1" ht="12.95" customHeight="1" x14ac:dyDescent="0.2"/>
    <row r="4089" s="6" customFormat="1" ht="12.95" customHeight="1" x14ac:dyDescent="0.2"/>
    <row r="4090" s="6" customFormat="1" ht="12.95" customHeight="1" x14ac:dyDescent="0.2"/>
    <row r="4091" s="6" customFormat="1" ht="12.95" customHeight="1" x14ac:dyDescent="0.2"/>
    <row r="4092" s="6" customFormat="1" ht="12.95" customHeight="1" x14ac:dyDescent="0.2"/>
    <row r="4093" s="6" customFormat="1" ht="12.95" customHeight="1" x14ac:dyDescent="0.2"/>
    <row r="4094" s="6" customFormat="1" ht="12.95" customHeight="1" x14ac:dyDescent="0.2"/>
    <row r="4095" s="6" customFormat="1" ht="12.95" customHeight="1" x14ac:dyDescent="0.2"/>
    <row r="4096" s="6" customFormat="1" ht="12.95" customHeight="1" x14ac:dyDescent="0.2"/>
    <row r="4097" s="6" customFormat="1" ht="12.95" customHeight="1" x14ac:dyDescent="0.2"/>
    <row r="4098" s="6" customFormat="1" ht="12.95" customHeight="1" x14ac:dyDescent="0.2"/>
    <row r="4099" s="6" customFormat="1" ht="12.95" customHeight="1" x14ac:dyDescent="0.2"/>
    <row r="4100" s="6" customFormat="1" ht="12.95" customHeight="1" x14ac:dyDescent="0.2"/>
    <row r="4101" s="6" customFormat="1" ht="12.95" customHeight="1" x14ac:dyDescent="0.2"/>
    <row r="4102" s="6" customFormat="1" ht="12.95" customHeight="1" x14ac:dyDescent="0.2"/>
    <row r="4103" s="6" customFormat="1" ht="12.95" customHeight="1" x14ac:dyDescent="0.2"/>
    <row r="4104" s="6" customFormat="1" ht="12.95" customHeight="1" x14ac:dyDescent="0.2"/>
    <row r="4105" s="6" customFormat="1" ht="12.95" customHeight="1" x14ac:dyDescent="0.2"/>
    <row r="4106" s="6" customFormat="1" ht="12.95" customHeight="1" x14ac:dyDescent="0.2"/>
    <row r="4107" s="6" customFormat="1" ht="12.95" customHeight="1" x14ac:dyDescent="0.2"/>
    <row r="4108" s="6" customFormat="1" ht="12.95" customHeight="1" x14ac:dyDescent="0.2"/>
    <row r="4109" s="6" customFormat="1" ht="12.95" customHeight="1" x14ac:dyDescent="0.2"/>
    <row r="4110" s="6" customFormat="1" ht="12.95" customHeight="1" x14ac:dyDescent="0.2"/>
    <row r="4111" s="6" customFormat="1" ht="12.95" customHeight="1" x14ac:dyDescent="0.2"/>
    <row r="4112" s="6" customFormat="1" ht="12.95" customHeight="1" x14ac:dyDescent="0.2"/>
    <row r="4113" s="6" customFormat="1" ht="12.95" customHeight="1" x14ac:dyDescent="0.2"/>
    <row r="4114" s="6" customFormat="1" ht="12.95" customHeight="1" x14ac:dyDescent="0.2"/>
    <row r="4115" s="6" customFormat="1" ht="12.95" customHeight="1" x14ac:dyDescent="0.2"/>
    <row r="4116" s="6" customFormat="1" ht="12.95" customHeight="1" x14ac:dyDescent="0.2"/>
    <row r="4117" s="6" customFormat="1" ht="12.95" customHeight="1" x14ac:dyDescent="0.2"/>
    <row r="4118" s="6" customFormat="1" ht="12.95" customHeight="1" x14ac:dyDescent="0.2"/>
    <row r="4119" s="6" customFormat="1" ht="12.95" customHeight="1" x14ac:dyDescent="0.2"/>
    <row r="4120" s="6" customFormat="1" ht="12.95" customHeight="1" x14ac:dyDescent="0.2"/>
    <row r="4121" s="6" customFormat="1" ht="12.95" customHeight="1" x14ac:dyDescent="0.2"/>
    <row r="4122" s="6" customFormat="1" ht="12.95" customHeight="1" x14ac:dyDescent="0.2"/>
    <row r="4123" s="6" customFormat="1" ht="12.95" customHeight="1" x14ac:dyDescent="0.2"/>
    <row r="4124" s="6" customFormat="1" ht="12.95" customHeight="1" x14ac:dyDescent="0.2"/>
    <row r="4125" s="6" customFormat="1" ht="12.95" customHeight="1" x14ac:dyDescent="0.2"/>
    <row r="4126" s="6" customFormat="1" ht="12.95" customHeight="1" x14ac:dyDescent="0.2"/>
    <row r="4127" s="6" customFormat="1" ht="12.95" customHeight="1" x14ac:dyDescent="0.2"/>
    <row r="4128" s="6" customFormat="1" ht="12.95" customHeight="1" x14ac:dyDescent="0.2"/>
    <row r="4129" s="6" customFormat="1" ht="12.95" customHeight="1" x14ac:dyDescent="0.2"/>
    <row r="4130" s="6" customFormat="1" ht="12.95" customHeight="1" x14ac:dyDescent="0.2"/>
    <row r="4131" s="6" customFormat="1" ht="12.95" customHeight="1" x14ac:dyDescent="0.2"/>
    <row r="4132" s="6" customFormat="1" ht="12.95" customHeight="1" x14ac:dyDescent="0.2"/>
    <row r="4133" s="6" customFormat="1" ht="12.95" customHeight="1" x14ac:dyDescent="0.2"/>
    <row r="4134" s="6" customFormat="1" ht="12.95" customHeight="1" x14ac:dyDescent="0.2"/>
    <row r="4135" s="6" customFormat="1" ht="12.95" customHeight="1" x14ac:dyDescent="0.2"/>
    <row r="4136" s="6" customFormat="1" ht="12.95" customHeight="1" x14ac:dyDescent="0.2"/>
    <row r="4137" s="6" customFormat="1" ht="12.95" customHeight="1" x14ac:dyDescent="0.2"/>
    <row r="4138" s="6" customFormat="1" ht="12.95" customHeight="1" x14ac:dyDescent="0.2"/>
    <row r="4139" s="6" customFormat="1" ht="12.95" customHeight="1" x14ac:dyDescent="0.2"/>
    <row r="4140" s="6" customFormat="1" ht="12.95" customHeight="1" x14ac:dyDescent="0.2"/>
    <row r="4141" s="6" customFormat="1" ht="12.95" customHeight="1" x14ac:dyDescent="0.2"/>
    <row r="4142" s="6" customFormat="1" ht="12.95" customHeight="1" x14ac:dyDescent="0.2"/>
    <row r="4143" s="6" customFormat="1" ht="12.95" customHeight="1" x14ac:dyDescent="0.2"/>
    <row r="4144" s="6" customFormat="1" ht="12.95" customHeight="1" x14ac:dyDescent="0.2"/>
    <row r="4145" s="6" customFormat="1" ht="12.95" customHeight="1" x14ac:dyDescent="0.2"/>
    <row r="4146" s="6" customFormat="1" ht="12.95" customHeight="1" x14ac:dyDescent="0.2"/>
    <row r="4147" s="6" customFormat="1" ht="12.95" customHeight="1" x14ac:dyDescent="0.2"/>
    <row r="4148" s="6" customFormat="1" ht="12.95" customHeight="1" x14ac:dyDescent="0.2"/>
    <row r="4149" s="6" customFormat="1" ht="12.95" customHeight="1" x14ac:dyDescent="0.2"/>
    <row r="4150" s="6" customFormat="1" ht="12.95" customHeight="1" x14ac:dyDescent="0.2"/>
    <row r="4151" s="6" customFormat="1" ht="12.95" customHeight="1" x14ac:dyDescent="0.2"/>
    <row r="4152" s="6" customFormat="1" ht="12.95" customHeight="1" x14ac:dyDescent="0.2"/>
    <row r="4153" s="6" customFormat="1" ht="12.95" customHeight="1" x14ac:dyDescent="0.2"/>
    <row r="4154" s="6" customFormat="1" ht="12.95" customHeight="1" x14ac:dyDescent="0.2"/>
    <row r="4155" s="6" customFormat="1" ht="12.95" customHeight="1" x14ac:dyDescent="0.2"/>
    <row r="4156" s="6" customFormat="1" ht="12.95" customHeight="1" x14ac:dyDescent="0.2"/>
    <row r="4157" s="6" customFormat="1" ht="12.95" customHeight="1" x14ac:dyDescent="0.2"/>
    <row r="4158" s="6" customFormat="1" ht="12.95" customHeight="1" x14ac:dyDescent="0.2"/>
    <row r="4159" s="6" customFormat="1" ht="12.95" customHeight="1" x14ac:dyDescent="0.2"/>
    <row r="4160" s="6" customFormat="1" ht="12.95" customHeight="1" x14ac:dyDescent="0.2"/>
    <row r="4161" s="6" customFormat="1" ht="12.95" customHeight="1" x14ac:dyDescent="0.2"/>
    <row r="4162" s="6" customFormat="1" ht="12.95" customHeight="1" x14ac:dyDescent="0.2"/>
    <row r="4163" s="6" customFormat="1" ht="12.95" customHeight="1" x14ac:dyDescent="0.2"/>
    <row r="4164" s="6" customFormat="1" ht="12.95" customHeight="1" x14ac:dyDescent="0.2"/>
    <row r="4165" s="6" customFormat="1" ht="12.95" customHeight="1" x14ac:dyDescent="0.2"/>
    <row r="4166" s="6" customFormat="1" ht="12.95" customHeight="1" x14ac:dyDescent="0.2"/>
    <row r="4167" s="6" customFormat="1" ht="12.95" customHeight="1" x14ac:dyDescent="0.2"/>
    <row r="4168" s="6" customFormat="1" ht="12.95" customHeight="1" x14ac:dyDescent="0.2"/>
    <row r="4169" s="6" customFormat="1" ht="12.95" customHeight="1" x14ac:dyDescent="0.2"/>
    <row r="4170" s="6" customFormat="1" ht="12.95" customHeight="1" x14ac:dyDescent="0.2"/>
    <row r="4171" s="6" customFormat="1" ht="12.95" customHeight="1" x14ac:dyDescent="0.2"/>
    <row r="4172" s="6" customFormat="1" ht="12.95" customHeight="1" x14ac:dyDescent="0.2"/>
    <row r="4173" s="6" customFormat="1" ht="12.95" customHeight="1" x14ac:dyDescent="0.2"/>
    <row r="4174" s="6" customFormat="1" ht="12.95" customHeight="1" x14ac:dyDescent="0.2"/>
    <row r="4175" s="6" customFormat="1" ht="12.95" customHeight="1" x14ac:dyDescent="0.2"/>
    <row r="4176" s="6" customFormat="1" ht="12.95" customHeight="1" x14ac:dyDescent="0.2"/>
    <row r="4177" s="6" customFormat="1" ht="12.95" customHeight="1" x14ac:dyDescent="0.2"/>
    <row r="4178" s="6" customFormat="1" ht="12.95" customHeight="1" x14ac:dyDescent="0.2"/>
    <row r="4179" s="6" customFormat="1" ht="12.95" customHeight="1" x14ac:dyDescent="0.2"/>
    <row r="4180" s="6" customFormat="1" ht="12.95" customHeight="1" x14ac:dyDescent="0.2"/>
    <row r="4181" s="6" customFormat="1" ht="12.95" customHeight="1" x14ac:dyDescent="0.2"/>
    <row r="4182" s="6" customFormat="1" ht="12.95" customHeight="1" x14ac:dyDescent="0.2"/>
    <row r="4183" s="6" customFormat="1" ht="12.95" customHeight="1" x14ac:dyDescent="0.2"/>
    <row r="4184" s="6" customFormat="1" ht="12.95" customHeight="1" x14ac:dyDescent="0.2"/>
    <row r="4185" s="6" customFormat="1" ht="12.95" customHeight="1" x14ac:dyDescent="0.2"/>
    <row r="4186" s="6" customFormat="1" ht="12.95" customHeight="1" x14ac:dyDescent="0.2"/>
    <row r="4187" s="6" customFormat="1" ht="12.95" customHeight="1" x14ac:dyDescent="0.2"/>
    <row r="4188" s="6" customFormat="1" ht="12.95" customHeight="1" x14ac:dyDescent="0.2"/>
    <row r="4189" s="6" customFormat="1" ht="12.95" customHeight="1" x14ac:dyDescent="0.2"/>
    <row r="4190" s="6" customFormat="1" ht="12.95" customHeight="1" x14ac:dyDescent="0.2"/>
    <row r="4191" s="6" customFormat="1" ht="12.95" customHeight="1" x14ac:dyDescent="0.2"/>
    <row r="4192" s="6" customFormat="1" ht="12.95" customHeight="1" x14ac:dyDescent="0.2"/>
    <row r="4193" s="6" customFormat="1" ht="12.95" customHeight="1" x14ac:dyDescent="0.2"/>
    <row r="4194" s="6" customFormat="1" ht="12.95" customHeight="1" x14ac:dyDescent="0.2"/>
    <row r="4195" s="6" customFormat="1" ht="12.95" customHeight="1" x14ac:dyDescent="0.2"/>
    <row r="4196" s="6" customFormat="1" ht="12.95" customHeight="1" x14ac:dyDescent="0.2"/>
    <row r="4197" s="6" customFormat="1" ht="12.95" customHeight="1" x14ac:dyDescent="0.2"/>
    <row r="4198" s="6" customFormat="1" ht="12.95" customHeight="1" x14ac:dyDescent="0.2"/>
    <row r="4199" s="6" customFormat="1" ht="12.95" customHeight="1" x14ac:dyDescent="0.2"/>
    <row r="4200" s="6" customFormat="1" ht="12.95" customHeight="1" x14ac:dyDescent="0.2"/>
    <row r="4201" s="6" customFormat="1" ht="12.95" customHeight="1" x14ac:dyDescent="0.2"/>
    <row r="4202" s="6" customFormat="1" ht="12.95" customHeight="1" x14ac:dyDescent="0.2"/>
    <row r="4203" s="6" customFormat="1" ht="12.95" customHeight="1" x14ac:dyDescent="0.2"/>
    <row r="4204" s="6" customFormat="1" ht="12.95" customHeight="1" x14ac:dyDescent="0.2"/>
    <row r="4205" s="6" customFormat="1" ht="12.95" customHeight="1" x14ac:dyDescent="0.2"/>
    <row r="4206" s="6" customFormat="1" ht="12.95" customHeight="1" x14ac:dyDescent="0.2"/>
    <row r="4207" s="6" customFormat="1" ht="12.95" customHeight="1" x14ac:dyDescent="0.2"/>
    <row r="4208" s="6" customFormat="1" ht="12.95" customHeight="1" x14ac:dyDescent="0.2"/>
    <row r="4209" s="6" customFormat="1" ht="12.95" customHeight="1" x14ac:dyDescent="0.2"/>
    <row r="4210" s="6" customFormat="1" ht="12.95" customHeight="1" x14ac:dyDescent="0.2"/>
    <row r="4211" s="6" customFormat="1" ht="12.95" customHeight="1" x14ac:dyDescent="0.2"/>
    <row r="4212" s="6" customFormat="1" ht="12.95" customHeight="1" x14ac:dyDescent="0.2"/>
    <row r="4213" s="6" customFormat="1" ht="12.95" customHeight="1" x14ac:dyDescent="0.2"/>
    <row r="4214" s="6" customFormat="1" ht="12.95" customHeight="1" x14ac:dyDescent="0.2"/>
    <row r="4215" s="6" customFormat="1" ht="12.95" customHeight="1" x14ac:dyDescent="0.2"/>
    <row r="4216" s="6" customFormat="1" ht="12.95" customHeight="1" x14ac:dyDescent="0.2"/>
    <row r="4217" s="6" customFormat="1" ht="12.95" customHeight="1" x14ac:dyDescent="0.2"/>
    <row r="4218" s="6" customFormat="1" ht="12.95" customHeight="1" x14ac:dyDescent="0.2"/>
    <row r="4219" s="6" customFormat="1" ht="12.95" customHeight="1" x14ac:dyDescent="0.2"/>
    <row r="4220" s="6" customFormat="1" ht="12.95" customHeight="1" x14ac:dyDescent="0.2"/>
    <row r="4221" s="6" customFormat="1" ht="12.95" customHeight="1" x14ac:dyDescent="0.2"/>
    <row r="4222" s="6" customFormat="1" ht="12.95" customHeight="1" x14ac:dyDescent="0.2"/>
    <row r="4223" s="6" customFormat="1" ht="12.95" customHeight="1" x14ac:dyDescent="0.2"/>
    <row r="4224" s="6" customFormat="1" ht="12.95" customHeight="1" x14ac:dyDescent="0.2"/>
    <row r="4225" s="6" customFormat="1" ht="12.95" customHeight="1" x14ac:dyDescent="0.2"/>
    <row r="4226" s="6" customFormat="1" ht="12.95" customHeight="1" x14ac:dyDescent="0.2"/>
    <row r="4227" s="6" customFormat="1" ht="12.95" customHeight="1" x14ac:dyDescent="0.2"/>
    <row r="4228" s="6" customFormat="1" ht="12.95" customHeight="1" x14ac:dyDescent="0.2"/>
    <row r="4229" s="6" customFormat="1" ht="12.95" customHeight="1" x14ac:dyDescent="0.2"/>
    <row r="4230" s="6" customFormat="1" ht="12.95" customHeight="1" x14ac:dyDescent="0.2"/>
    <row r="4231" s="6" customFormat="1" ht="12.95" customHeight="1" x14ac:dyDescent="0.2"/>
    <row r="4232" s="6" customFormat="1" ht="12.95" customHeight="1" x14ac:dyDescent="0.2"/>
    <row r="4233" s="6" customFormat="1" ht="12.95" customHeight="1" x14ac:dyDescent="0.2"/>
    <row r="4234" s="6" customFormat="1" ht="12.95" customHeight="1" x14ac:dyDescent="0.2"/>
    <row r="4235" s="6" customFormat="1" ht="12.95" customHeight="1" x14ac:dyDescent="0.2"/>
    <row r="4236" s="6" customFormat="1" ht="12.95" customHeight="1" x14ac:dyDescent="0.2"/>
    <row r="4237" s="6" customFormat="1" ht="12.95" customHeight="1" x14ac:dyDescent="0.2"/>
    <row r="4238" s="6" customFormat="1" ht="12.95" customHeight="1" x14ac:dyDescent="0.2"/>
    <row r="4239" s="6" customFormat="1" ht="12.95" customHeight="1" x14ac:dyDescent="0.2"/>
    <row r="4240" s="6" customFormat="1" ht="12.95" customHeight="1" x14ac:dyDescent="0.2"/>
    <row r="4241" s="6" customFormat="1" ht="12.95" customHeight="1" x14ac:dyDescent="0.2"/>
    <row r="4242" s="6" customFormat="1" ht="12.95" customHeight="1" x14ac:dyDescent="0.2"/>
    <row r="4243" s="6" customFormat="1" ht="12.95" customHeight="1" x14ac:dyDescent="0.2"/>
    <row r="4244" s="6" customFormat="1" ht="12.95" customHeight="1" x14ac:dyDescent="0.2"/>
    <row r="4245" s="6" customFormat="1" ht="12.95" customHeight="1" x14ac:dyDescent="0.2"/>
    <row r="4246" s="6" customFormat="1" ht="12.95" customHeight="1" x14ac:dyDescent="0.2"/>
    <row r="4247" s="6" customFormat="1" ht="12.95" customHeight="1" x14ac:dyDescent="0.2"/>
    <row r="4248" s="6" customFormat="1" ht="12.95" customHeight="1" x14ac:dyDescent="0.2"/>
    <row r="4249" s="6" customFormat="1" ht="12.95" customHeight="1" x14ac:dyDescent="0.2"/>
    <row r="4250" s="6" customFormat="1" ht="12.95" customHeight="1" x14ac:dyDescent="0.2"/>
    <row r="4251" s="6" customFormat="1" ht="12.95" customHeight="1" x14ac:dyDescent="0.2"/>
    <row r="4252" s="6" customFormat="1" ht="12.95" customHeight="1" x14ac:dyDescent="0.2"/>
    <row r="4253" s="6" customFormat="1" ht="12.95" customHeight="1" x14ac:dyDescent="0.2"/>
    <row r="4254" s="6" customFormat="1" ht="12.95" customHeight="1" x14ac:dyDescent="0.2"/>
    <row r="4255" s="6" customFormat="1" ht="12.95" customHeight="1" x14ac:dyDescent="0.2"/>
    <row r="4256" s="6" customFormat="1" ht="12.95" customHeight="1" x14ac:dyDescent="0.2"/>
    <row r="4257" s="6" customFormat="1" ht="12.95" customHeight="1" x14ac:dyDescent="0.2"/>
    <row r="4258" s="6" customFormat="1" ht="12.95" customHeight="1" x14ac:dyDescent="0.2"/>
    <row r="4259" s="6" customFormat="1" ht="12.95" customHeight="1" x14ac:dyDescent="0.2"/>
    <row r="4260" s="6" customFormat="1" ht="12.95" customHeight="1" x14ac:dyDescent="0.2"/>
    <row r="4261" s="6" customFormat="1" ht="12.95" customHeight="1" x14ac:dyDescent="0.2"/>
    <row r="4262" s="6" customFormat="1" ht="12.95" customHeight="1" x14ac:dyDescent="0.2"/>
    <row r="4263" s="6" customFormat="1" ht="12.95" customHeight="1" x14ac:dyDescent="0.2"/>
    <row r="4264" s="6" customFormat="1" ht="12.95" customHeight="1" x14ac:dyDescent="0.2"/>
    <row r="4265" s="6" customFormat="1" ht="12.95" customHeight="1" x14ac:dyDescent="0.2"/>
    <row r="4266" s="6" customFormat="1" ht="12.95" customHeight="1" x14ac:dyDescent="0.2"/>
    <row r="4267" s="6" customFormat="1" ht="12.95" customHeight="1" x14ac:dyDescent="0.2"/>
    <row r="4268" s="6" customFormat="1" ht="12.95" customHeight="1" x14ac:dyDescent="0.2"/>
    <row r="4269" s="6" customFormat="1" ht="12.95" customHeight="1" x14ac:dyDescent="0.2"/>
    <row r="4270" s="6" customFormat="1" ht="12.95" customHeight="1" x14ac:dyDescent="0.2"/>
    <row r="4271" s="6" customFormat="1" ht="12.95" customHeight="1" x14ac:dyDescent="0.2"/>
    <row r="4272" s="6" customFormat="1" ht="12.95" customHeight="1" x14ac:dyDescent="0.2"/>
    <row r="4273" s="6" customFormat="1" ht="12.95" customHeight="1" x14ac:dyDescent="0.2"/>
    <row r="4274" s="6" customFormat="1" ht="12.95" customHeight="1" x14ac:dyDescent="0.2"/>
    <row r="4275" s="6" customFormat="1" ht="12.95" customHeight="1" x14ac:dyDescent="0.2"/>
    <row r="4276" s="6" customFormat="1" ht="12.95" customHeight="1" x14ac:dyDescent="0.2"/>
    <row r="4277" s="6" customFormat="1" ht="12.95" customHeight="1" x14ac:dyDescent="0.2"/>
    <row r="4278" s="6" customFormat="1" ht="12.95" customHeight="1" x14ac:dyDescent="0.2"/>
    <row r="4279" s="6" customFormat="1" ht="12.95" customHeight="1" x14ac:dyDescent="0.2"/>
    <row r="4280" s="6" customFormat="1" ht="12.95" customHeight="1" x14ac:dyDescent="0.2"/>
    <row r="4281" s="6" customFormat="1" ht="12.95" customHeight="1" x14ac:dyDescent="0.2"/>
    <row r="4282" s="6" customFormat="1" ht="12.95" customHeight="1" x14ac:dyDescent="0.2"/>
    <row r="4283" s="6" customFormat="1" ht="12.95" customHeight="1" x14ac:dyDescent="0.2"/>
    <row r="4284" s="6" customFormat="1" ht="12.95" customHeight="1" x14ac:dyDescent="0.2"/>
    <row r="4285" s="6" customFormat="1" ht="12.95" customHeight="1" x14ac:dyDescent="0.2"/>
    <row r="4286" s="6" customFormat="1" ht="12.95" customHeight="1" x14ac:dyDescent="0.2"/>
    <row r="4287" s="6" customFormat="1" ht="12.95" customHeight="1" x14ac:dyDescent="0.2"/>
    <row r="4288" s="6" customFormat="1" ht="12.95" customHeight="1" x14ac:dyDescent="0.2"/>
    <row r="4289" s="6" customFormat="1" ht="12.95" customHeight="1" x14ac:dyDescent="0.2"/>
    <row r="4290" s="6" customFormat="1" ht="12.95" customHeight="1" x14ac:dyDescent="0.2"/>
    <row r="4291" s="6" customFormat="1" ht="12.95" customHeight="1" x14ac:dyDescent="0.2"/>
    <row r="4292" s="6" customFormat="1" ht="12.95" customHeight="1" x14ac:dyDescent="0.2"/>
    <row r="4293" s="6" customFormat="1" ht="12.95" customHeight="1" x14ac:dyDescent="0.2"/>
    <row r="4294" s="6" customFormat="1" ht="12.95" customHeight="1" x14ac:dyDescent="0.2"/>
    <row r="4295" s="6" customFormat="1" ht="12.95" customHeight="1" x14ac:dyDescent="0.2"/>
    <row r="4296" s="6" customFormat="1" ht="12.95" customHeight="1" x14ac:dyDescent="0.2"/>
    <row r="4297" s="6" customFormat="1" ht="12.95" customHeight="1" x14ac:dyDescent="0.2"/>
    <row r="4298" s="6" customFormat="1" ht="12.95" customHeight="1" x14ac:dyDescent="0.2"/>
    <row r="4299" s="6" customFormat="1" ht="12.95" customHeight="1" x14ac:dyDescent="0.2"/>
    <row r="4300" s="6" customFormat="1" ht="12.95" customHeight="1" x14ac:dyDescent="0.2"/>
    <row r="4301" s="6" customFormat="1" ht="12.95" customHeight="1" x14ac:dyDescent="0.2"/>
    <row r="4302" s="6" customFormat="1" ht="12.95" customHeight="1" x14ac:dyDescent="0.2"/>
    <row r="4303" s="6" customFormat="1" ht="12.95" customHeight="1" x14ac:dyDescent="0.2"/>
    <row r="4304" s="6" customFormat="1" ht="12.95" customHeight="1" x14ac:dyDescent="0.2"/>
    <row r="4305" s="6" customFormat="1" ht="12.95" customHeight="1" x14ac:dyDescent="0.2"/>
    <row r="4306" s="6" customFormat="1" ht="12.95" customHeight="1" x14ac:dyDescent="0.2"/>
    <row r="4307" s="6" customFormat="1" ht="12.95" customHeight="1" x14ac:dyDescent="0.2"/>
    <row r="4308" s="6" customFormat="1" ht="12.95" customHeight="1" x14ac:dyDescent="0.2"/>
    <row r="4309" s="6" customFormat="1" ht="12.95" customHeight="1" x14ac:dyDescent="0.2"/>
    <row r="4310" s="6" customFormat="1" ht="12.95" customHeight="1" x14ac:dyDescent="0.2"/>
    <row r="4311" s="6" customFormat="1" ht="12.95" customHeight="1" x14ac:dyDescent="0.2"/>
    <row r="4312" s="6" customFormat="1" ht="12.95" customHeight="1" x14ac:dyDescent="0.2"/>
    <row r="4313" s="6" customFormat="1" ht="12.95" customHeight="1" x14ac:dyDescent="0.2"/>
    <row r="4314" s="6" customFormat="1" ht="12.95" customHeight="1" x14ac:dyDescent="0.2"/>
    <row r="4315" s="6" customFormat="1" ht="12.95" customHeight="1" x14ac:dyDescent="0.2"/>
    <row r="4316" s="6" customFormat="1" ht="12.95" customHeight="1" x14ac:dyDescent="0.2"/>
    <row r="4317" s="6" customFormat="1" ht="12.95" customHeight="1" x14ac:dyDescent="0.2"/>
    <row r="4318" s="6" customFormat="1" ht="12.95" customHeight="1" x14ac:dyDescent="0.2"/>
    <row r="4319" s="6" customFormat="1" ht="12.95" customHeight="1" x14ac:dyDescent="0.2"/>
    <row r="4320" s="6" customFormat="1" ht="12.95" customHeight="1" x14ac:dyDescent="0.2"/>
    <row r="4321" s="6" customFormat="1" ht="12.95" customHeight="1" x14ac:dyDescent="0.2"/>
    <row r="4322" s="6" customFormat="1" ht="12.95" customHeight="1" x14ac:dyDescent="0.2"/>
    <row r="4323" s="6" customFormat="1" ht="12.95" customHeight="1" x14ac:dyDescent="0.2"/>
    <row r="4324" s="6" customFormat="1" ht="12.95" customHeight="1" x14ac:dyDescent="0.2"/>
    <row r="4325" s="6" customFormat="1" ht="12.95" customHeight="1" x14ac:dyDescent="0.2"/>
    <row r="4326" s="6" customFormat="1" ht="12.95" customHeight="1" x14ac:dyDescent="0.2"/>
    <row r="4327" s="6" customFormat="1" ht="12.95" customHeight="1" x14ac:dyDescent="0.2"/>
    <row r="4328" s="6" customFormat="1" ht="12.95" customHeight="1" x14ac:dyDescent="0.2"/>
    <row r="4329" s="6" customFormat="1" ht="12.95" customHeight="1" x14ac:dyDescent="0.2"/>
    <row r="4330" s="6" customFormat="1" ht="12.95" customHeight="1" x14ac:dyDescent="0.2"/>
    <row r="4331" s="6" customFormat="1" ht="12.95" customHeight="1" x14ac:dyDescent="0.2"/>
    <row r="4332" s="6" customFormat="1" ht="12.95" customHeight="1" x14ac:dyDescent="0.2"/>
    <row r="4333" s="6" customFormat="1" ht="12.95" customHeight="1" x14ac:dyDescent="0.2"/>
    <row r="4334" s="6" customFormat="1" ht="12.95" customHeight="1" x14ac:dyDescent="0.2"/>
    <row r="4335" s="6" customFormat="1" ht="12.95" customHeight="1" x14ac:dyDescent="0.2"/>
    <row r="4336" s="6" customFormat="1" ht="12.95" customHeight="1" x14ac:dyDescent="0.2"/>
    <row r="4337" s="6" customFormat="1" ht="12.95" customHeight="1" x14ac:dyDescent="0.2"/>
    <row r="4338" s="6" customFormat="1" ht="12.95" customHeight="1" x14ac:dyDescent="0.2"/>
    <row r="4339" s="6" customFormat="1" ht="12.95" customHeight="1" x14ac:dyDescent="0.2"/>
    <row r="4340" s="6" customFormat="1" ht="12.95" customHeight="1" x14ac:dyDescent="0.2"/>
    <row r="4341" s="6" customFormat="1" ht="12.95" customHeight="1" x14ac:dyDescent="0.2"/>
    <row r="4342" s="6" customFormat="1" ht="12.95" customHeight="1" x14ac:dyDescent="0.2"/>
    <row r="4343" s="6" customFormat="1" ht="12.95" customHeight="1" x14ac:dyDescent="0.2"/>
    <row r="4344" s="6" customFormat="1" ht="12.95" customHeight="1" x14ac:dyDescent="0.2"/>
    <row r="4345" s="6" customFormat="1" ht="12.95" customHeight="1" x14ac:dyDescent="0.2"/>
    <row r="4346" s="6" customFormat="1" ht="12.95" customHeight="1" x14ac:dyDescent="0.2"/>
    <row r="4347" s="6" customFormat="1" ht="12.95" customHeight="1" x14ac:dyDescent="0.2"/>
    <row r="4348" s="6" customFormat="1" ht="12.95" customHeight="1" x14ac:dyDescent="0.2"/>
    <row r="4349" s="6" customFormat="1" ht="12.95" customHeight="1" x14ac:dyDescent="0.2"/>
    <row r="4350" s="6" customFormat="1" ht="12.95" customHeight="1" x14ac:dyDescent="0.2"/>
    <row r="4351" s="6" customFormat="1" ht="12.95" customHeight="1" x14ac:dyDescent="0.2"/>
    <row r="4352" s="6" customFormat="1" ht="12.95" customHeight="1" x14ac:dyDescent="0.2"/>
    <row r="4353" s="6" customFormat="1" ht="12.95" customHeight="1" x14ac:dyDescent="0.2"/>
    <row r="4354" s="6" customFormat="1" ht="12.95" customHeight="1" x14ac:dyDescent="0.2"/>
    <row r="4355" s="6" customFormat="1" ht="12.95" customHeight="1" x14ac:dyDescent="0.2"/>
    <row r="4356" s="6" customFormat="1" ht="12.95" customHeight="1" x14ac:dyDescent="0.2"/>
    <row r="4357" s="6" customFormat="1" ht="12.95" customHeight="1" x14ac:dyDescent="0.2"/>
    <row r="4358" s="6" customFormat="1" ht="12.95" customHeight="1" x14ac:dyDescent="0.2"/>
    <row r="4359" s="6" customFormat="1" ht="12.95" customHeight="1" x14ac:dyDescent="0.2"/>
    <row r="4360" s="6" customFormat="1" ht="12.95" customHeight="1" x14ac:dyDescent="0.2"/>
    <row r="4361" s="6" customFormat="1" ht="12.95" customHeight="1" x14ac:dyDescent="0.2"/>
    <row r="4362" s="6" customFormat="1" ht="12.95" customHeight="1" x14ac:dyDescent="0.2"/>
    <row r="4363" s="6" customFormat="1" ht="12.95" customHeight="1" x14ac:dyDescent="0.2"/>
    <row r="4364" s="6" customFormat="1" ht="12.95" customHeight="1" x14ac:dyDescent="0.2"/>
    <row r="4365" s="6" customFormat="1" ht="12.95" customHeight="1" x14ac:dyDescent="0.2"/>
    <row r="4366" s="6" customFormat="1" ht="12.95" customHeight="1" x14ac:dyDescent="0.2"/>
    <row r="4367" s="6" customFormat="1" ht="12.95" customHeight="1" x14ac:dyDescent="0.2"/>
    <row r="4368" s="6" customFormat="1" ht="12.95" customHeight="1" x14ac:dyDescent="0.2"/>
    <row r="4369" s="6" customFormat="1" ht="12.95" customHeight="1" x14ac:dyDescent="0.2"/>
    <row r="4370" s="6" customFormat="1" ht="12.95" customHeight="1" x14ac:dyDescent="0.2"/>
    <row r="4371" s="6" customFormat="1" ht="12.95" customHeight="1" x14ac:dyDescent="0.2"/>
    <row r="4372" s="6" customFormat="1" ht="12.95" customHeight="1" x14ac:dyDescent="0.2"/>
    <row r="4373" s="6" customFormat="1" ht="12.95" customHeight="1" x14ac:dyDescent="0.2"/>
    <row r="4374" s="6" customFormat="1" ht="12.95" customHeight="1" x14ac:dyDescent="0.2"/>
    <row r="4375" s="6" customFormat="1" ht="12.95" customHeight="1" x14ac:dyDescent="0.2"/>
    <row r="4376" s="6" customFormat="1" ht="12.95" customHeight="1" x14ac:dyDescent="0.2"/>
    <row r="4377" s="6" customFormat="1" ht="12.95" customHeight="1" x14ac:dyDescent="0.2"/>
    <row r="4378" s="6" customFormat="1" ht="12.95" customHeight="1" x14ac:dyDescent="0.2"/>
    <row r="4379" s="6" customFormat="1" ht="12.95" customHeight="1" x14ac:dyDescent="0.2"/>
    <row r="4380" s="6" customFormat="1" ht="12.95" customHeight="1" x14ac:dyDescent="0.2"/>
    <row r="4381" s="6" customFormat="1" ht="12.95" customHeight="1" x14ac:dyDescent="0.2"/>
    <row r="4382" s="6" customFormat="1" ht="12.95" customHeight="1" x14ac:dyDescent="0.2"/>
    <row r="4383" s="6" customFormat="1" ht="12.95" customHeight="1" x14ac:dyDescent="0.2"/>
    <row r="4384" s="6" customFormat="1" ht="12.95" customHeight="1" x14ac:dyDescent="0.2"/>
    <row r="4385" s="6" customFormat="1" ht="12.95" customHeight="1" x14ac:dyDescent="0.2"/>
    <row r="4386" s="6" customFormat="1" ht="12.95" customHeight="1" x14ac:dyDescent="0.2"/>
    <row r="4387" s="6" customFormat="1" ht="12.95" customHeight="1" x14ac:dyDescent="0.2"/>
    <row r="4388" s="6" customFormat="1" ht="12.95" customHeight="1" x14ac:dyDescent="0.2"/>
    <row r="4389" s="6" customFormat="1" ht="12.95" customHeight="1" x14ac:dyDescent="0.2"/>
    <row r="4390" s="6" customFormat="1" ht="12.95" customHeight="1" x14ac:dyDescent="0.2"/>
    <row r="4391" s="6" customFormat="1" ht="12.95" customHeight="1" x14ac:dyDescent="0.2"/>
    <row r="4392" s="6" customFormat="1" ht="12.95" customHeight="1" x14ac:dyDescent="0.2"/>
    <row r="4393" s="6" customFormat="1" ht="12.95" customHeight="1" x14ac:dyDescent="0.2"/>
    <row r="4394" s="6" customFormat="1" ht="12.95" customHeight="1" x14ac:dyDescent="0.2"/>
    <row r="4395" s="6" customFormat="1" ht="12.95" customHeight="1" x14ac:dyDescent="0.2"/>
    <row r="4396" s="6" customFormat="1" ht="12.95" customHeight="1" x14ac:dyDescent="0.2"/>
    <row r="4397" s="6" customFormat="1" ht="12.95" customHeight="1" x14ac:dyDescent="0.2"/>
    <row r="4398" s="6" customFormat="1" ht="12.95" customHeight="1" x14ac:dyDescent="0.2"/>
    <row r="4399" s="6" customFormat="1" ht="12.95" customHeight="1" x14ac:dyDescent="0.2"/>
    <row r="4400" s="6" customFormat="1" ht="12.95" customHeight="1" x14ac:dyDescent="0.2"/>
    <row r="4401" s="6" customFormat="1" ht="12.95" customHeight="1" x14ac:dyDescent="0.2"/>
    <row r="4402" s="6" customFormat="1" ht="12.95" customHeight="1" x14ac:dyDescent="0.2"/>
    <row r="4403" s="6" customFormat="1" ht="12.95" customHeight="1" x14ac:dyDescent="0.2"/>
    <row r="4404" s="6" customFormat="1" ht="12.95" customHeight="1" x14ac:dyDescent="0.2"/>
    <row r="4405" s="6" customFormat="1" ht="12.95" customHeight="1" x14ac:dyDescent="0.2"/>
    <row r="4406" s="6" customFormat="1" ht="12.95" customHeight="1" x14ac:dyDescent="0.2"/>
    <row r="4407" s="6" customFormat="1" ht="12.95" customHeight="1" x14ac:dyDescent="0.2"/>
    <row r="4408" s="6" customFormat="1" ht="12.95" customHeight="1" x14ac:dyDescent="0.2"/>
    <row r="4409" s="6" customFormat="1" ht="12.95" customHeight="1" x14ac:dyDescent="0.2"/>
    <row r="4410" s="6" customFormat="1" ht="12.95" customHeight="1" x14ac:dyDescent="0.2"/>
    <row r="4411" s="6" customFormat="1" ht="12.95" customHeight="1" x14ac:dyDescent="0.2"/>
    <row r="4412" s="6" customFormat="1" ht="12.95" customHeight="1" x14ac:dyDescent="0.2"/>
    <row r="4413" s="6" customFormat="1" ht="12.95" customHeight="1" x14ac:dyDescent="0.2"/>
    <row r="4414" s="6" customFormat="1" ht="12.95" customHeight="1" x14ac:dyDescent="0.2"/>
    <row r="4415" s="6" customFormat="1" ht="12.95" customHeight="1" x14ac:dyDescent="0.2"/>
    <row r="4416" s="6" customFormat="1" ht="12.95" customHeight="1" x14ac:dyDescent="0.2"/>
    <row r="4417" s="6" customFormat="1" ht="12.95" customHeight="1" x14ac:dyDescent="0.2"/>
    <row r="4418" s="6" customFormat="1" ht="12.95" customHeight="1" x14ac:dyDescent="0.2"/>
    <row r="4419" s="6" customFormat="1" ht="12.95" customHeight="1" x14ac:dyDescent="0.2"/>
    <row r="4420" s="6" customFormat="1" ht="12.95" customHeight="1" x14ac:dyDescent="0.2"/>
    <row r="4421" s="6" customFormat="1" ht="12.95" customHeight="1" x14ac:dyDescent="0.2"/>
    <row r="4422" s="6" customFormat="1" ht="12.95" customHeight="1" x14ac:dyDescent="0.2"/>
    <row r="4423" s="6" customFormat="1" ht="12.95" customHeight="1" x14ac:dyDescent="0.2"/>
    <row r="4424" s="6" customFormat="1" ht="12.95" customHeight="1" x14ac:dyDescent="0.2"/>
    <row r="4425" s="6" customFormat="1" ht="12.95" customHeight="1" x14ac:dyDescent="0.2"/>
    <row r="4426" s="6" customFormat="1" ht="12.95" customHeight="1" x14ac:dyDescent="0.2"/>
    <row r="4427" s="6" customFormat="1" ht="12.95" customHeight="1" x14ac:dyDescent="0.2"/>
    <row r="4428" s="6" customFormat="1" ht="12.95" customHeight="1" x14ac:dyDescent="0.2"/>
    <row r="4429" s="6" customFormat="1" ht="12.95" customHeight="1" x14ac:dyDescent="0.2"/>
    <row r="4430" s="6" customFormat="1" ht="12.95" customHeight="1" x14ac:dyDescent="0.2"/>
    <row r="4431" s="6" customFormat="1" ht="12.95" customHeight="1" x14ac:dyDescent="0.2"/>
    <row r="4432" s="6" customFormat="1" ht="12.95" customHeight="1" x14ac:dyDescent="0.2"/>
    <row r="4433" s="6" customFormat="1" ht="12.95" customHeight="1" x14ac:dyDescent="0.2"/>
    <row r="4434" s="6" customFormat="1" ht="12.95" customHeight="1" x14ac:dyDescent="0.2"/>
    <row r="4435" s="6" customFormat="1" ht="12.95" customHeight="1" x14ac:dyDescent="0.2"/>
    <row r="4436" s="6" customFormat="1" ht="12.95" customHeight="1" x14ac:dyDescent="0.2"/>
    <row r="4437" s="6" customFormat="1" ht="12.95" customHeight="1" x14ac:dyDescent="0.2"/>
    <row r="4438" s="6" customFormat="1" ht="12.95" customHeight="1" x14ac:dyDescent="0.2"/>
    <row r="4439" s="6" customFormat="1" ht="12.95" customHeight="1" x14ac:dyDescent="0.2"/>
    <row r="4440" s="6" customFormat="1" ht="12.95" customHeight="1" x14ac:dyDescent="0.2"/>
    <row r="4441" s="6" customFormat="1" ht="12.95" customHeight="1" x14ac:dyDescent="0.2"/>
    <row r="4442" s="6" customFormat="1" ht="12.95" customHeight="1" x14ac:dyDescent="0.2"/>
    <row r="4443" s="6" customFormat="1" ht="12.95" customHeight="1" x14ac:dyDescent="0.2"/>
    <row r="4444" s="6" customFormat="1" ht="12.95" customHeight="1" x14ac:dyDescent="0.2"/>
    <row r="4445" s="6" customFormat="1" ht="12.95" customHeight="1" x14ac:dyDescent="0.2"/>
    <row r="4446" s="6" customFormat="1" ht="12.95" customHeight="1" x14ac:dyDescent="0.2"/>
    <row r="4447" s="6" customFormat="1" ht="12.95" customHeight="1" x14ac:dyDescent="0.2"/>
    <row r="4448" s="6" customFormat="1" ht="12.95" customHeight="1" x14ac:dyDescent="0.2"/>
    <row r="4449" s="6" customFormat="1" ht="12.95" customHeight="1" x14ac:dyDescent="0.2"/>
    <row r="4450" s="6" customFormat="1" ht="12.95" customHeight="1" x14ac:dyDescent="0.2"/>
    <row r="4451" s="6" customFormat="1" ht="12.95" customHeight="1" x14ac:dyDescent="0.2"/>
    <row r="4452" s="6" customFormat="1" ht="12.95" customHeight="1" x14ac:dyDescent="0.2"/>
    <row r="4453" s="6" customFormat="1" ht="12.95" customHeight="1" x14ac:dyDescent="0.2"/>
    <row r="4454" s="6" customFormat="1" ht="12.95" customHeight="1" x14ac:dyDescent="0.2"/>
    <row r="4455" s="6" customFormat="1" ht="12.95" customHeight="1" x14ac:dyDescent="0.2"/>
    <row r="4456" s="6" customFormat="1" ht="12.95" customHeight="1" x14ac:dyDescent="0.2"/>
    <row r="4457" s="6" customFormat="1" ht="12.95" customHeight="1" x14ac:dyDescent="0.2"/>
    <row r="4458" s="6" customFormat="1" ht="12.95" customHeight="1" x14ac:dyDescent="0.2"/>
    <row r="4459" s="6" customFormat="1" ht="12.95" customHeight="1" x14ac:dyDescent="0.2"/>
    <row r="4460" s="6" customFormat="1" ht="12.95" customHeight="1" x14ac:dyDescent="0.2"/>
    <row r="4461" s="6" customFormat="1" ht="12.95" customHeight="1" x14ac:dyDescent="0.2"/>
    <row r="4462" s="6" customFormat="1" ht="12.95" customHeight="1" x14ac:dyDescent="0.2"/>
    <row r="4463" s="6" customFormat="1" ht="12.95" customHeight="1" x14ac:dyDescent="0.2"/>
    <row r="4464" s="6" customFormat="1" ht="12.95" customHeight="1" x14ac:dyDescent="0.2"/>
    <row r="4465" s="6" customFormat="1" ht="12.95" customHeight="1" x14ac:dyDescent="0.2"/>
    <row r="4466" s="6" customFormat="1" ht="12.95" customHeight="1" x14ac:dyDescent="0.2"/>
    <row r="4467" s="6" customFormat="1" ht="12.95" customHeight="1" x14ac:dyDescent="0.2"/>
    <row r="4468" s="6" customFormat="1" ht="12.95" customHeight="1" x14ac:dyDescent="0.2"/>
    <row r="4469" s="6" customFormat="1" ht="12.95" customHeight="1" x14ac:dyDescent="0.2"/>
    <row r="4470" s="6" customFormat="1" ht="12.95" customHeight="1" x14ac:dyDescent="0.2"/>
    <row r="4471" s="6" customFormat="1" ht="12.95" customHeight="1" x14ac:dyDescent="0.2"/>
    <row r="4472" s="6" customFormat="1" ht="12.95" customHeight="1" x14ac:dyDescent="0.2"/>
    <row r="4473" s="6" customFormat="1" ht="12.95" customHeight="1" x14ac:dyDescent="0.2"/>
    <row r="4474" s="6" customFormat="1" ht="12.95" customHeight="1" x14ac:dyDescent="0.2"/>
    <row r="4475" s="6" customFormat="1" ht="12.95" customHeight="1" x14ac:dyDescent="0.2"/>
    <row r="4476" s="6" customFormat="1" ht="12.95" customHeight="1" x14ac:dyDescent="0.2"/>
    <row r="4477" s="6" customFormat="1" ht="12.95" customHeight="1" x14ac:dyDescent="0.2"/>
    <row r="4478" s="6" customFormat="1" ht="12.95" customHeight="1" x14ac:dyDescent="0.2"/>
    <row r="4479" s="6" customFormat="1" ht="12.95" customHeight="1" x14ac:dyDescent="0.2"/>
    <row r="4480" s="6" customFormat="1" ht="12.95" customHeight="1" x14ac:dyDescent="0.2"/>
    <row r="4481" s="6" customFormat="1" ht="12.95" customHeight="1" x14ac:dyDescent="0.2"/>
    <row r="4482" s="6" customFormat="1" ht="12.95" customHeight="1" x14ac:dyDescent="0.2"/>
    <row r="4483" s="6" customFormat="1" ht="12.95" customHeight="1" x14ac:dyDescent="0.2"/>
    <row r="4484" s="6" customFormat="1" ht="12.95" customHeight="1" x14ac:dyDescent="0.2"/>
    <row r="4485" s="6" customFormat="1" ht="12.95" customHeight="1" x14ac:dyDescent="0.2"/>
    <row r="4486" s="6" customFormat="1" ht="12.95" customHeight="1" x14ac:dyDescent="0.2"/>
    <row r="4487" s="6" customFormat="1" ht="12.95" customHeight="1" x14ac:dyDescent="0.2"/>
    <row r="4488" s="6" customFormat="1" ht="12.95" customHeight="1" x14ac:dyDescent="0.2"/>
    <row r="4489" s="6" customFormat="1" ht="12.95" customHeight="1" x14ac:dyDescent="0.2"/>
    <row r="4490" s="6" customFormat="1" ht="12.95" customHeight="1" x14ac:dyDescent="0.2"/>
    <row r="4491" s="6" customFormat="1" ht="12.95" customHeight="1" x14ac:dyDescent="0.2"/>
    <row r="4492" s="6" customFormat="1" ht="12.95" customHeight="1" x14ac:dyDescent="0.2"/>
    <row r="4493" s="6" customFormat="1" ht="12.95" customHeight="1" x14ac:dyDescent="0.2"/>
    <row r="4494" s="6" customFormat="1" ht="12.95" customHeight="1" x14ac:dyDescent="0.2"/>
    <row r="4495" s="6" customFormat="1" ht="12.95" customHeight="1" x14ac:dyDescent="0.2"/>
    <row r="4496" s="6" customFormat="1" ht="12.95" customHeight="1" x14ac:dyDescent="0.2"/>
    <row r="4497" s="6" customFormat="1" ht="12.95" customHeight="1" x14ac:dyDescent="0.2"/>
    <row r="4498" s="6" customFormat="1" ht="12.95" customHeight="1" x14ac:dyDescent="0.2"/>
    <row r="4499" s="6" customFormat="1" ht="12.95" customHeight="1" x14ac:dyDescent="0.2"/>
    <row r="4500" s="6" customFormat="1" ht="12.95" customHeight="1" x14ac:dyDescent="0.2"/>
    <row r="4501" s="6" customFormat="1" ht="12.95" customHeight="1" x14ac:dyDescent="0.2"/>
    <row r="4502" s="6" customFormat="1" ht="12.95" customHeight="1" x14ac:dyDescent="0.2"/>
    <row r="4503" s="6" customFormat="1" ht="12.95" customHeight="1" x14ac:dyDescent="0.2"/>
    <row r="4504" s="6" customFormat="1" ht="12.95" customHeight="1" x14ac:dyDescent="0.2"/>
    <row r="4505" s="6" customFormat="1" ht="12.95" customHeight="1" x14ac:dyDescent="0.2"/>
    <row r="4506" s="6" customFormat="1" ht="12.95" customHeight="1" x14ac:dyDescent="0.2"/>
    <row r="4507" s="6" customFormat="1" ht="12.95" customHeight="1" x14ac:dyDescent="0.2"/>
    <row r="4508" s="6" customFormat="1" ht="12.95" customHeight="1" x14ac:dyDescent="0.2"/>
    <row r="4509" s="6" customFormat="1" ht="12.95" customHeight="1" x14ac:dyDescent="0.2"/>
    <row r="4510" s="6" customFormat="1" ht="12.95" customHeight="1" x14ac:dyDescent="0.2"/>
    <row r="4511" s="6" customFormat="1" ht="12.95" customHeight="1" x14ac:dyDescent="0.2"/>
    <row r="4512" s="6" customFormat="1" ht="12.95" customHeight="1" x14ac:dyDescent="0.2"/>
    <row r="4513" s="6" customFormat="1" ht="12.95" customHeight="1" x14ac:dyDescent="0.2"/>
    <row r="4514" s="6" customFormat="1" ht="12.95" customHeight="1" x14ac:dyDescent="0.2"/>
    <row r="4515" s="6" customFormat="1" ht="12.95" customHeight="1" x14ac:dyDescent="0.2"/>
    <row r="4516" s="6" customFormat="1" ht="12.95" customHeight="1" x14ac:dyDescent="0.2"/>
    <row r="4517" s="6" customFormat="1" ht="12.95" customHeight="1" x14ac:dyDescent="0.2"/>
    <row r="4518" s="6" customFormat="1" ht="12.95" customHeight="1" x14ac:dyDescent="0.2"/>
    <row r="4519" s="6" customFormat="1" ht="12.95" customHeight="1" x14ac:dyDescent="0.2"/>
    <row r="4520" s="6" customFormat="1" ht="12.95" customHeight="1" x14ac:dyDescent="0.2"/>
    <row r="4521" s="6" customFormat="1" ht="12.95" customHeight="1" x14ac:dyDescent="0.2"/>
    <row r="4522" s="6" customFormat="1" ht="12.95" customHeight="1" x14ac:dyDescent="0.2"/>
    <row r="4523" s="6" customFormat="1" ht="12.95" customHeight="1" x14ac:dyDescent="0.2"/>
    <row r="4524" s="6" customFormat="1" ht="12.95" customHeight="1" x14ac:dyDescent="0.2"/>
    <row r="4525" s="6" customFormat="1" ht="12.95" customHeight="1" x14ac:dyDescent="0.2"/>
    <row r="4526" s="6" customFormat="1" ht="12.95" customHeight="1" x14ac:dyDescent="0.2"/>
    <row r="4527" s="6" customFormat="1" ht="12.95" customHeight="1" x14ac:dyDescent="0.2"/>
    <row r="4528" s="6" customFormat="1" ht="12.95" customHeight="1" x14ac:dyDescent="0.2"/>
    <row r="4529" s="6" customFormat="1" ht="12.95" customHeight="1" x14ac:dyDescent="0.2"/>
    <row r="4530" s="6" customFormat="1" ht="12.95" customHeight="1" x14ac:dyDescent="0.2"/>
    <row r="4531" s="6" customFormat="1" ht="12.95" customHeight="1" x14ac:dyDescent="0.2"/>
    <row r="4532" s="6" customFormat="1" ht="12.95" customHeight="1" x14ac:dyDescent="0.2"/>
    <row r="4533" s="6" customFormat="1" ht="12.95" customHeight="1" x14ac:dyDescent="0.2"/>
    <row r="4534" s="6" customFormat="1" ht="12.95" customHeight="1" x14ac:dyDescent="0.2"/>
    <row r="4535" s="6" customFormat="1" ht="12.95" customHeight="1" x14ac:dyDescent="0.2"/>
    <row r="4536" s="6" customFormat="1" ht="12.95" customHeight="1" x14ac:dyDescent="0.2"/>
    <row r="4537" s="6" customFormat="1" ht="12.95" customHeight="1" x14ac:dyDescent="0.2"/>
    <row r="4538" s="6" customFormat="1" ht="12.95" customHeight="1" x14ac:dyDescent="0.2"/>
    <row r="4539" s="6" customFormat="1" ht="12.95" customHeight="1" x14ac:dyDescent="0.2"/>
    <row r="4540" s="6" customFormat="1" ht="12.95" customHeight="1" x14ac:dyDescent="0.2"/>
    <row r="4541" s="6" customFormat="1" ht="12.95" customHeight="1" x14ac:dyDescent="0.2"/>
    <row r="4542" s="6" customFormat="1" ht="12.95" customHeight="1" x14ac:dyDescent="0.2"/>
    <row r="4543" s="6" customFormat="1" ht="12.95" customHeight="1" x14ac:dyDescent="0.2"/>
    <row r="4544" s="6" customFormat="1" ht="12.95" customHeight="1" x14ac:dyDescent="0.2"/>
    <row r="4545" s="6" customFormat="1" ht="12.95" customHeight="1" x14ac:dyDescent="0.2"/>
    <row r="4546" s="6" customFormat="1" ht="12.95" customHeight="1" x14ac:dyDescent="0.2"/>
    <row r="4547" s="6" customFormat="1" ht="12.95" customHeight="1" x14ac:dyDescent="0.2"/>
    <row r="4548" s="6" customFormat="1" ht="12.95" customHeight="1" x14ac:dyDescent="0.2"/>
    <row r="4549" s="6" customFormat="1" ht="12.95" customHeight="1" x14ac:dyDescent="0.2"/>
    <row r="4550" s="6" customFormat="1" ht="12.95" customHeight="1" x14ac:dyDescent="0.2"/>
    <row r="4551" s="6" customFormat="1" ht="12.95" customHeight="1" x14ac:dyDescent="0.2"/>
    <row r="4552" s="6" customFormat="1" ht="12.95" customHeight="1" x14ac:dyDescent="0.2"/>
    <row r="4553" s="6" customFormat="1" ht="12.95" customHeight="1" x14ac:dyDescent="0.2"/>
    <row r="4554" s="6" customFormat="1" ht="12.95" customHeight="1" x14ac:dyDescent="0.2"/>
    <row r="4555" s="6" customFormat="1" ht="12.95" customHeight="1" x14ac:dyDescent="0.2"/>
    <row r="4556" s="6" customFormat="1" ht="12.95" customHeight="1" x14ac:dyDescent="0.2"/>
    <row r="4557" s="6" customFormat="1" ht="12.95" customHeight="1" x14ac:dyDescent="0.2"/>
    <row r="4558" s="6" customFormat="1" ht="12.95" customHeight="1" x14ac:dyDescent="0.2"/>
    <row r="4559" s="6" customFormat="1" ht="12.95" customHeight="1" x14ac:dyDescent="0.2"/>
    <row r="4560" s="6" customFormat="1" ht="12.95" customHeight="1" x14ac:dyDescent="0.2"/>
    <row r="4561" s="6" customFormat="1" ht="12.95" customHeight="1" x14ac:dyDescent="0.2"/>
    <row r="4562" s="6" customFormat="1" ht="12.95" customHeight="1" x14ac:dyDescent="0.2"/>
    <row r="4563" s="6" customFormat="1" ht="12.95" customHeight="1" x14ac:dyDescent="0.2"/>
    <row r="4564" s="6" customFormat="1" ht="12.95" customHeight="1" x14ac:dyDescent="0.2"/>
    <row r="4565" s="6" customFormat="1" ht="12.95" customHeight="1" x14ac:dyDescent="0.2"/>
    <row r="4566" s="6" customFormat="1" ht="12.95" customHeight="1" x14ac:dyDescent="0.2"/>
    <row r="4567" s="6" customFormat="1" ht="12.95" customHeight="1" x14ac:dyDescent="0.2"/>
    <row r="4568" s="6" customFormat="1" ht="12.95" customHeight="1" x14ac:dyDescent="0.2"/>
    <row r="4569" s="6" customFormat="1" ht="12.95" customHeight="1" x14ac:dyDescent="0.2"/>
    <row r="4570" s="6" customFormat="1" ht="12.95" customHeight="1" x14ac:dyDescent="0.2"/>
    <row r="4571" s="6" customFormat="1" ht="12.95" customHeight="1" x14ac:dyDescent="0.2"/>
    <row r="4572" s="6" customFormat="1" ht="12.95" customHeight="1" x14ac:dyDescent="0.2"/>
    <row r="4573" s="6" customFormat="1" ht="12.95" customHeight="1" x14ac:dyDescent="0.2"/>
    <row r="4574" s="6" customFormat="1" ht="12.95" customHeight="1" x14ac:dyDescent="0.2"/>
    <row r="4575" s="6" customFormat="1" ht="12.95" customHeight="1" x14ac:dyDescent="0.2"/>
    <row r="4576" s="6" customFormat="1" ht="12.95" customHeight="1" x14ac:dyDescent="0.2"/>
    <row r="4577" s="6" customFormat="1" ht="12.95" customHeight="1" x14ac:dyDescent="0.2"/>
    <row r="4578" s="6" customFormat="1" ht="12.95" customHeight="1" x14ac:dyDescent="0.2"/>
    <row r="4579" s="6" customFormat="1" ht="12.95" customHeight="1" x14ac:dyDescent="0.2"/>
    <row r="4580" s="6" customFormat="1" ht="12.95" customHeight="1" x14ac:dyDescent="0.2"/>
    <row r="4581" s="6" customFormat="1" ht="12.95" customHeight="1" x14ac:dyDescent="0.2"/>
    <row r="4582" s="6" customFormat="1" ht="12.95" customHeight="1" x14ac:dyDescent="0.2"/>
    <row r="4583" s="6" customFormat="1" ht="12.95" customHeight="1" x14ac:dyDescent="0.2"/>
    <row r="4584" s="6" customFormat="1" ht="12.95" customHeight="1" x14ac:dyDescent="0.2"/>
    <row r="4585" s="6" customFormat="1" ht="12.95" customHeight="1" x14ac:dyDescent="0.2"/>
    <row r="4586" s="6" customFormat="1" ht="12.95" customHeight="1" x14ac:dyDescent="0.2"/>
    <row r="4587" s="6" customFormat="1" ht="12.95" customHeight="1" x14ac:dyDescent="0.2"/>
    <row r="4588" s="6" customFormat="1" ht="12.95" customHeight="1" x14ac:dyDescent="0.2"/>
    <row r="4589" s="6" customFormat="1" ht="12.95" customHeight="1" x14ac:dyDescent="0.2"/>
    <row r="4590" s="6" customFormat="1" ht="12.95" customHeight="1" x14ac:dyDescent="0.2"/>
    <row r="4591" s="6" customFormat="1" ht="12.95" customHeight="1" x14ac:dyDescent="0.2"/>
    <row r="4592" s="6" customFormat="1" ht="12.95" customHeight="1" x14ac:dyDescent="0.2"/>
    <row r="4593" s="6" customFormat="1" ht="12.95" customHeight="1" x14ac:dyDescent="0.2"/>
    <row r="4594" s="6" customFormat="1" ht="12.95" customHeight="1" x14ac:dyDescent="0.2"/>
    <row r="4595" s="6" customFormat="1" ht="12.95" customHeight="1" x14ac:dyDescent="0.2"/>
    <row r="4596" s="6" customFormat="1" ht="12.95" customHeight="1" x14ac:dyDescent="0.2"/>
    <row r="4597" s="6" customFormat="1" ht="12.95" customHeight="1" x14ac:dyDescent="0.2"/>
    <row r="4598" s="6" customFormat="1" ht="12.95" customHeight="1" x14ac:dyDescent="0.2"/>
    <row r="4599" s="6" customFormat="1" ht="12.95" customHeight="1" x14ac:dyDescent="0.2"/>
    <row r="4600" s="6" customFormat="1" ht="12.95" customHeight="1" x14ac:dyDescent="0.2"/>
    <row r="4601" s="6" customFormat="1" ht="12.95" customHeight="1" x14ac:dyDescent="0.2"/>
    <row r="4602" s="6" customFormat="1" ht="12.95" customHeight="1" x14ac:dyDescent="0.2"/>
    <row r="4603" s="6" customFormat="1" ht="12.95" customHeight="1" x14ac:dyDescent="0.2"/>
    <row r="4604" s="6" customFormat="1" ht="12.95" customHeight="1" x14ac:dyDescent="0.2"/>
    <row r="4605" s="6" customFormat="1" ht="12.95" customHeight="1" x14ac:dyDescent="0.2"/>
    <row r="4606" s="6" customFormat="1" ht="12.95" customHeight="1" x14ac:dyDescent="0.2"/>
    <row r="4607" s="6" customFormat="1" ht="12.95" customHeight="1" x14ac:dyDescent="0.2"/>
    <row r="4608" s="6" customFormat="1" ht="12.95" customHeight="1" x14ac:dyDescent="0.2"/>
    <row r="4609" s="6" customFormat="1" ht="12.95" customHeight="1" x14ac:dyDescent="0.2"/>
    <row r="4610" s="6" customFormat="1" ht="12.95" customHeight="1" x14ac:dyDescent="0.2"/>
    <row r="4611" s="6" customFormat="1" ht="12.95" customHeight="1" x14ac:dyDescent="0.2"/>
    <row r="4612" s="6" customFormat="1" ht="12.95" customHeight="1" x14ac:dyDescent="0.2"/>
    <row r="4613" s="6" customFormat="1" ht="12.95" customHeight="1" x14ac:dyDescent="0.2"/>
    <row r="4614" s="6" customFormat="1" ht="12.95" customHeight="1" x14ac:dyDescent="0.2"/>
    <row r="4615" s="6" customFormat="1" ht="12.95" customHeight="1" x14ac:dyDescent="0.2"/>
    <row r="4616" s="6" customFormat="1" ht="12.95" customHeight="1" x14ac:dyDescent="0.2"/>
    <row r="4617" s="6" customFormat="1" ht="12.95" customHeight="1" x14ac:dyDescent="0.2"/>
    <row r="4618" s="6" customFormat="1" ht="12.95" customHeight="1" x14ac:dyDescent="0.2"/>
    <row r="4619" s="6" customFormat="1" ht="12.95" customHeight="1" x14ac:dyDescent="0.2"/>
    <row r="4620" s="6" customFormat="1" ht="12.95" customHeight="1" x14ac:dyDescent="0.2"/>
    <row r="4621" s="6" customFormat="1" ht="12.95" customHeight="1" x14ac:dyDescent="0.2"/>
    <row r="4622" s="6" customFormat="1" ht="12.95" customHeight="1" x14ac:dyDescent="0.2"/>
    <row r="4623" s="6" customFormat="1" ht="12.95" customHeight="1" x14ac:dyDescent="0.2"/>
    <row r="4624" s="6" customFormat="1" ht="12.95" customHeight="1" x14ac:dyDescent="0.2"/>
    <row r="4625" s="6" customFormat="1" ht="12.95" customHeight="1" x14ac:dyDescent="0.2"/>
    <row r="4626" s="6" customFormat="1" ht="12.95" customHeight="1" x14ac:dyDescent="0.2"/>
    <row r="4627" s="6" customFormat="1" ht="12.95" customHeight="1" x14ac:dyDescent="0.2"/>
    <row r="4628" s="6" customFormat="1" ht="12.95" customHeight="1" x14ac:dyDescent="0.2"/>
    <row r="4629" s="6" customFormat="1" ht="12.95" customHeight="1" x14ac:dyDescent="0.2"/>
    <row r="4630" s="6" customFormat="1" ht="12.95" customHeight="1" x14ac:dyDescent="0.2"/>
    <row r="4631" s="6" customFormat="1" ht="12.95" customHeight="1" x14ac:dyDescent="0.2"/>
    <row r="4632" s="6" customFormat="1" ht="12.95" customHeight="1" x14ac:dyDescent="0.2"/>
    <row r="4633" s="6" customFormat="1" ht="12.95" customHeight="1" x14ac:dyDescent="0.2"/>
    <row r="4634" s="6" customFormat="1" ht="12.95" customHeight="1" x14ac:dyDescent="0.2"/>
    <row r="4635" s="6" customFormat="1" ht="12.95" customHeight="1" x14ac:dyDescent="0.2"/>
    <row r="4636" s="6" customFormat="1" ht="12.95" customHeight="1" x14ac:dyDescent="0.2"/>
    <row r="4637" s="6" customFormat="1" ht="12.95" customHeight="1" x14ac:dyDescent="0.2"/>
    <row r="4638" s="6" customFormat="1" ht="12.95" customHeight="1" x14ac:dyDescent="0.2"/>
    <row r="4639" s="6" customFormat="1" ht="12.95" customHeight="1" x14ac:dyDescent="0.2"/>
    <row r="4640" s="6" customFormat="1" ht="12.95" customHeight="1" x14ac:dyDescent="0.2"/>
    <row r="4641" s="6" customFormat="1" ht="12.95" customHeight="1" x14ac:dyDescent="0.2"/>
    <row r="4642" s="6" customFormat="1" ht="12.95" customHeight="1" x14ac:dyDescent="0.2"/>
    <row r="4643" s="6" customFormat="1" ht="12.95" customHeight="1" x14ac:dyDescent="0.2"/>
    <row r="4644" s="6" customFormat="1" ht="12.95" customHeight="1" x14ac:dyDescent="0.2"/>
    <row r="4645" s="6" customFormat="1" ht="12.95" customHeight="1" x14ac:dyDescent="0.2"/>
    <row r="4646" s="6" customFormat="1" ht="12.95" customHeight="1" x14ac:dyDescent="0.2"/>
    <row r="4647" s="6" customFormat="1" ht="12.95" customHeight="1" x14ac:dyDescent="0.2"/>
    <row r="4648" s="6" customFormat="1" ht="12.95" customHeight="1" x14ac:dyDescent="0.2"/>
    <row r="4649" s="6" customFormat="1" ht="12.95" customHeight="1" x14ac:dyDescent="0.2"/>
    <row r="4650" s="6" customFormat="1" ht="12.95" customHeight="1" x14ac:dyDescent="0.2"/>
    <row r="4651" s="6" customFormat="1" ht="12.95" customHeight="1" x14ac:dyDescent="0.2"/>
    <row r="4652" s="6" customFormat="1" ht="12.95" customHeight="1" x14ac:dyDescent="0.2"/>
    <row r="4653" s="6" customFormat="1" ht="12.95" customHeight="1" x14ac:dyDescent="0.2"/>
    <row r="4654" s="6" customFormat="1" ht="12.95" customHeight="1" x14ac:dyDescent="0.2"/>
    <row r="4655" s="6" customFormat="1" ht="12.95" customHeight="1" x14ac:dyDescent="0.2"/>
    <row r="4656" s="6" customFormat="1" ht="12.95" customHeight="1" x14ac:dyDescent="0.2"/>
    <row r="4657" s="6" customFormat="1" ht="12.95" customHeight="1" x14ac:dyDescent="0.2"/>
    <row r="4658" s="6" customFormat="1" ht="12.95" customHeight="1" x14ac:dyDescent="0.2"/>
    <row r="4659" s="6" customFormat="1" ht="12.95" customHeight="1" x14ac:dyDescent="0.2"/>
    <row r="4660" s="6" customFormat="1" ht="12.95" customHeight="1" x14ac:dyDescent="0.2"/>
    <row r="4661" s="6" customFormat="1" ht="12.95" customHeight="1" x14ac:dyDescent="0.2"/>
    <row r="4662" s="6" customFormat="1" ht="12.95" customHeight="1" x14ac:dyDescent="0.2"/>
    <row r="4663" s="6" customFormat="1" ht="12.95" customHeight="1" x14ac:dyDescent="0.2"/>
    <row r="4664" s="6" customFormat="1" ht="12.95" customHeight="1" x14ac:dyDescent="0.2"/>
    <row r="4665" s="6" customFormat="1" ht="12.95" customHeight="1" x14ac:dyDescent="0.2"/>
    <row r="4666" s="6" customFormat="1" ht="12.95" customHeight="1" x14ac:dyDescent="0.2"/>
    <row r="4667" s="6" customFormat="1" ht="12.95" customHeight="1" x14ac:dyDescent="0.2"/>
    <row r="4668" s="6" customFormat="1" ht="12.95" customHeight="1" x14ac:dyDescent="0.2"/>
    <row r="4669" s="6" customFormat="1" ht="12.95" customHeight="1" x14ac:dyDescent="0.2"/>
    <row r="4670" s="6" customFormat="1" ht="12.95" customHeight="1" x14ac:dyDescent="0.2"/>
    <row r="4671" s="6" customFormat="1" ht="12.95" customHeight="1" x14ac:dyDescent="0.2"/>
    <row r="4672" s="6" customFormat="1" ht="12.95" customHeight="1" x14ac:dyDescent="0.2"/>
    <row r="4673" s="6" customFormat="1" ht="12.95" customHeight="1" x14ac:dyDescent="0.2"/>
    <row r="4674" s="6" customFormat="1" ht="12.95" customHeight="1" x14ac:dyDescent="0.2"/>
    <row r="4675" s="6" customFormat="1" ht="12.95" customHeight="1" x14ac:dyDescent="0.2"/>
    <row r="4676" s="6" customFormat="1" ht="12.95" customHeight="1" x14ac:dyDescent="0.2"/>
    <row r="4677" s="6" customFormat="1" ht="12.95" customHeight="1" x14ac:dyDescent="0.2"/>
    <row r="4678" s="6" customFormat="1" ht="12.95" customHeight="1" x14ac:dyDescent="0.2"/>
    <row r="4679" s="6" customFormat="1" ht="12.95" customHeight="1" x14ac:dyDescent="0.2"/>
    <row r="4680" s="6" customFormat="1" ht="12.95" customHeight="1" x14ac:dyDescent="0.2"/>
    <row r="4681" s="6" customFormat="1" ht="12.95" customHeight="1" x14ac:dyDescent="0.2"/>
    <row r="4682" s="6" customFormat="1" ht="12.95" customHeight="1" x14ac:dyDescent="0.2"/>
    <row r="4683" s="6" customFormat="1" ht="12.95" customHeight="1" x14ac:dyDescent="0.2"/>
    <row r="4684" s="6" customFormat="1" ht="12.95" customHeight="1" x14ac:dyDescent="0.2"/>
    <row r="4685" s="6" customFormat="1" ht="12.95" customHeight="1" x14ac:dyDescent="0.2"/>
    <row r="4686" s="6" customFormat="1" ht="12.95" customHeight="1" x14ac:dyDescent="0.2"/>
    <row r="4687" s="6" customFormat="1" ht="12.95" customHeight="1" x14ac:dyDescent="0.2"/>
    <row r="4688" s="6" customFormat="1" ht="12.95" customHeight="1" x14ac:dyDescent="0.2"/>
    <row r="4689" s="6" customFormat="1" ht="12.95" customHeight="1" x14ac:dyDescent="0.2"/>
    <row r="4690" s="6" customFormat="1" ht="12.95" customHeight="1" x14ac:dyDescent="0.2"/>
    <row r="4691" s="6" customFormat="1" ht="12.95" customHeight="1" x14ac:dyDescent="0.2"/>
    <row r="4692" s="6" customFormat="1" ht="12.95" customHeight="1" x14ac:dyDescent="0.2"/>
    <row r="4693" s="6" customFormat="1" ht="12.95" customHeight="1" x14ac:dyDescent="0.2"/>
    <row r="4694" s="6" customFormat="1" ht="12.95" customHeight="1" x14ac:dyDescent="0.2"/>
    <row r="4695" s="6" customFormat="1" ht="12.95" customHeight="1" x14ac:dyDescent="0.2"/>
    <row r="4696" s="6" customFormat="1" ht="12.95" customHeight="1" x14ac:dyDescent="0.2"/>
    <row r="4697" s="6" customFormat="1" ht="12.95" customHeight="1" x14ac:dyDescent="0.2"/>
    <row r="4698" s="6" customFormat="1" ht="12.95" customHeight="1" x14ac:dyDescent="0.2"/>
    <row r="4699" s="6" customFormat="1" ht="12.95" customHeight="1" x14ac:dyDescent="0.2"/>
    <row r="4700" s="6" customFormat="1" ht="12.95" customHeight="1" x14ac:dyDescent="0.2"/>
    <row r="4701" s="6" customFormat="1" ht="12.95" customHeight="1" x14ac:dyDescent="0.2"/>
    <row r="4702" s="6" customFormat="1" ht="12.95" customHeight="1" x14ac:dyDescent="0.2"/>
    <row r="4703" s="6" customFormat="1" ht="12.95" customHeight="1" x14ac:dyDescent="0.2"/>
    <row r="4704" s="6" customFormat="1" ht="12.95" customHeight="1" x14ac:dyDescent="0.2"/>
    <row r="4705" s="6" customFormat="1" ht="12.95" customHeight="1" x14ac:dyDescent="0.2"/>
    <row r="4706" s="6" customFormat="1" ht="12.95" customHeight="1" x14ac:dyDescent="0.2"/>
    <row r="4707" s="6" customFormat="1" ht="12.95" customHeight="1" x14ac:dyDescent="0.2"/>
    <row r="4708" s="6" customFormat="1" ht="12.95" customHeight="1" x14ac:dyDescent="0.2"/>
    <row r="4709" s="6" customFormat="1" ht="12.95" customHeight="1" x14ac:dyDescent="0.2"/>
    <row r="4710" s="6" customFormat="1" ht="12.95" customHeight="1" x14ac:dyDescent="0.2"/>
    <row r="4711" s="6" customFormat="1" ht="12.95" customHeight="1" x14ac:dyDescent="0.2"/>
    <row r="4712" s="6" customFormat="1" ht="12.95" customHeight="1" x14ac:dyDescent="0.2"/>
    <row r="4713" s="6" customFormat="1" ht="12.95" customHeight="1" x14ac:dyDescent="0.2"/>
    <row r="4714" s="6" customFormat="1" ht="12.95" customHeight="1" x14ac:dyDescent="0.2"/>
    <row r="4715" s="6" customFormat="1" ht="12.95" customHeight="1" x14ac:dyDescent="0.2"/>
    <row r="4716" s="6" customFormat="1" ht="12.95" customHeight="1" x14ac:dyDescent="0.2"/>
    <row r="4717" s="6" customFormat="1" ht="12.95" customHeight="1" x14ac:dyDescent="0.2"/>
    <row r="4718" s="6" customFormat="1" ht="12.95" customHeight="1" x14ac:dyDescent="0.2"/>
    <row r="4719" s="6" customFormat="1" ht="12.95" customHeight="1" x14ac:dyDescent="0.2"/>
    <row r="4720" s="6" customFormat="1" ht="12.95" customHeight="1" x14ac:dyDescent="0.2"/>
    <row r="4721" s="6" customFormat="1" ht="12.95" customHeight="1" x14ac:dyDescent="0.2"/>
    <row r="4722" s="6" customFormat="1" ht="12.95" customHeight="1" x14ac:dyDescent="0.2"/>
    <row r="4723" s="6" customFormat="1" ht="12.95" customHeight="1" x14ac:dyDescent="0.2"/>
    <row r="4724" s="6" customFormat="1" ht="12.95" customHeight="1" x14ac:dyDescent="0.2"/>
    <row r="4725" s="6" customFormat="1" ht="12.95" customHeight="1" x14ac:dyDescent="0.2"/>
    <row r="4726" s="6" customFormat="1" ht="12.95" customHeight="1" x14ac:dyDescent="0.2"/>
    <row r="4727" s="6" customFormat="1" ht="12.95" customHeight="1" x14ac:dyDescent="0.2"/>
    <row r="4728" s="6" customFormat="1" ht="12.95" customHeight="1" x14ac:dyDescent="0.2"/>
    <row r="4729" s="6" customFormat="1" ht="12.95" customHeight="1" x14ac:dyDescent="0.2"/>
    <row r="4730" s="6" customFormat="1" ht="12.95" customHeight="1" x14ac:dyDescent="0.2"/>
    <row r="4731" s="6" customFormat="1" ht="12.95" customHeight="1" x14ac:dyDescent="0.2"/>
    <row r="4732" s="6" customFormat="1" ht="12.95" customHeight="1" x14ac:dyDescent="0.2"/>
    <row r="4733" s="6" customFormat="1" ht="12.95" customHeight="1" x14ac:dyDescent="0.2"/>
    <row r="4734" s="6" customFormat="1" ht="12.95" customHeight="1" x14ac:dyDescent="0.2"/>
    <row r="4735" s="6" customFormat="1" ht="12.95" customHeight="1" x14ac:dyDescent="0.2"/>
    <row r="4736" s="6" customFormat="1" ht="12.95" customHeight="1" x14ac:dyDescent="0.2"/>
    <row r="4737" s="6" customFormat="1" ht="12.95" customHeight="1" x14ac:dyDescent="0.2"/>
    <row r="4738" s="6" customFormat="1" ht="12.95" customHeight="1" x14ac:dyDescent="0.2"/>
    <row r="4739" s="6" customFormat="1" ht="12.95" customHeight="1" x14ac:dyDescent="0.2"/>
    <row r="4740" s="6" customFormat="1" ht="12.95" customHeight="1" x14ac:dyDescent="0.2"/>
    <row r="4741" s="6" customFormat="1" ht="12.95" customHeight="1" x14ac:dyDescent="0.2"/>
    <row r="4742" s="6" customFormat="1" ht="12.95" customHeight="1" x14ac:dyDescent="0.2"/>
    <row r="4743" s="6" customFormat="1" ht="12.95" customHeight="1" x14ac:dyDescent="0.2"/>
    <row r="4744" s="6" customFormat="1" ht="12.95" customHeight="1" x14ac:dyDescent="0.2"/>
    <row r="4745" s="6" customFormat="1" ht="12.95" customHeight="1" x14ac:dyDescent="0.2"/>
    <row r="4746" s="6" customFormat="1" ht="12.95" customHeight="1" x14ac:dyDescent="0.2"/>
    <row r="4747" s="6" customFormat="1" ht="12.95" customHeight="1" x14ac:dyDescent="0.2"/>
    <row r="4748" s="6" customFormat="1" ht="12.95" customHeight="1" x14ac:dyDescent="0.2"/>
    <row r="4749" s="6" customFormat="1" ht="12.95" customHeight="1" x14ac:dyDescent="0.2"/>
    <row r="4750" s="6" customFormat="1" ht="12.95" customHeight="1" x14ac:dyDescent="0.2"/>
    <row r="4751" s="6" customFormat="1" ht="12.95" customHeight="1" x14ac:dyDescent="0.2"/>
    <row r="4752" s="6" customFormat="1" ht="12.95" customHeight="1" x14ac:dyDescent="0.2"/>
    <row r="4753" s="6" customFormat="1" ht="12.95" customHeight="1" x14ac:dyDescent="0.2"/>
    <row r="4754" s="6" customFormat="1" ht="12.95" customHeight="1" x14ac:dyDescent="0.2"/>
    <row r="4755" s="6" customFormat="1" ht="12.95" customHeight="1" x14ac:dyDescent="0.2"/>
    <row r="4756" s="6" customFormat="1" ht="12.95" customHeight="1" x14ac:dyDescent="0.2"/>
    <row r="4757" s="6" customFormat="1" ht="12.95" customHeight="1" x14ac:dyDescent="0.2"/>
    <row r="4758" s="6" customFormat="1" ht="12.95" customHeight="1" x14ac:dyDescent="0.2"/>
    <row r="4759" s="6" customFormat="1" ht="12.95" customHeight="1" x14ac:dyDescent="0.2"/>
    <row r="4760" s="6" customFormat="1" ht="12.95" customHeight="1" x14ac:dyDescent="0.2"/>
    <row r="4761" s="6" customFormat="1" ht="12.95" customHeight="1" x14ac:dyDescent="0.2"/>
    <row r="4762" s="6" customFormat="1" ht="12.95" customHeight="1" x14ac:dyDescent="0.2"/>
    <row r="4763" s="6" customFormat="1" ht="12.95" customHeight="1" x14ac:dyDescent="0.2"/>
    <row r="4764" s="6" customFormat="1" ht="12.95" customHeight="1" x14ac:dyDescent="0.2"/>
    <row r="4765" s="6" customFormat="1" ht="12.95" customHeight="1" x14ac:dyDescent="0.2"/>
    <row r="4766" s="6" customFormat="1" ht="12.95" customHeight="1" x14ac:dyDescent="0.2"/>
    <row r="4767" s="6" customFormat="1" ht="12.95" customHeight="1" x14ac:dyDescent="0.2"/>
    <row r="4768" s="6" customFormat="1" ht="12.95" customHeight="1" x14ac:dyDescent="0.2"/>
    <row r="4769" s="6" customFormat="1" ht="12.95" customHeight="1" x14ac:dyDescent="0.2"/>
    <row r="4770" s="6" customFormat="1" ht="12.95" customHeight="1" x14ac:dyDescent="0.2"/>
    <row r="4771" s="6" customFormat="1" ht="12.95" customHeight="1" x14ac:dyDescent="0.2"/>
    <row r="4772" s="6" customFormat="1" ht="12.95" customHeight="1" x14ac:dyDescent="0.2"/>
    <row r="4773" s="6" customFormat="1" ht="12.95" customHeight="1" x14ac:dyDescent="0.2"/>
    <row r="4774" s="6" customFormat="1" ht="12.95" customHeight="1" x14ac:dyDescent="0.2"/>
    <row r="4775" s="6" customFormat="1" ht="12.95" customHeight="1" x14ac:dyDescent="0.2"/>
    <row r="4776" s="6" customFormat="1" ht="12.95" customHeight="1" x14ac:dyDescent="0.2"/>
    <row r="4777" s="6" customFormat="1" ht="12.95" customHeight="1" x14ac:dyDescent="0.2"/>
    <row r="4778" s="6" customFormat="1" ht="12.95" customHeight="1" x14ac:dyDescent="0.2"/>
    <row r="4779" s="6" customFormat="1" ht="12.95" customHeight="1" x14ac:dyDescent="0.2"/>
    <row r="4780" s="6" customFormat="1" ht="12.95" customHeight="1" x14ac:dyDescent="0.2"/>
    <row r="4781" s="6" customFormat="1" ht="12.95" customHeight="1" x14ac:dyDescent="0.2"/>
    <row r="4782" s="6" customFormat="1" ht="12.95" customHeight="1" x14ac:dyDescent="0.2"/>
    <row r="4783" s="6" customFormat="1" ht="12.95" customHeight="1" x14ac:dyDescent="0.2"/>
    <row r="4784" s="6" customFormat="1" ht="12.95" customHeight="1" x14ac:dyDescent="0.2"/>
    <row r="4785" s="6" customFormat="1" ht="12.95" customHeight="1" x14ac:dyDescent="0.2"/>
    <row r="4786" s="6" customFormat="1" ht="12.95" customHeight="1" x14ac:dyDescent="0.2"/>
    <row r="4787" s="6" customFormat="1" ht="12.95" customHeight="1" x14ac:dyDescent="0.2"/>
    <row r="4788" s="6" customFormat="1" ht="12.95" customHeight="1" x14ac:dyDescent="0.2"/>
    <row r="4789" s="6" customFormat="1" ht="12.95" customHeight="1" x14ac:dyDescent="0.2"/>
    <row r="4790" s="6" customFormat="1" ht="12.95" customHeight="1" x14ac:dyDescent="0.2"/>
    <row r="4791" s="6" customFormat="1" ht="12.95" customHeight="1" x14ac:dyDescent="0.2"/>
    <row r="4792" s="6" customFormat="1" ht="12.95" customHeight="1" x14ac:dyDescent="0.2"/>
    <row r="4793" s="6" customFormat="1" ht="12.95" customHeight="1" x14ac:dyDescent="0.2"/>
    <row r="4794" s="6" customFormat="1" ht="12.95" customHeight="1" x14ac:dyDescent="0.2"/>
    <row r="4795" s="6" customFormat="1" ht="12.95" customHeight="1" x14ac:dyDescent="0.2"/>
    <row r="4796" s="6" customFormat="1" ht="12.95" customHeight="1" x14ac:dyDescent="0.2"/>
    <row r="4797" s="6" customFormat="1" ht="12.95" customHeight="1" x14ac:dyDescent="0.2"/>
    <row r="4798" s="6" customFormat="1" ht="12.95" customHeight="1" x14ac:dyDescent="0.2"/>
    <row r="4799" s="6" customFormat="1" ht="12.95" customHeight="1" x14ac:dyDescent="0.2"/>
    <row r="4800" s="6" customFormat="1" ht="12.95" customHeight="1" x14ac:dyDescent="0.2"/>
    <row r="4801" s="6" customFormat="1" ht="12.95" customHeight="1" x14ac:dyDescent="0.2"/>
    <row r="4802" s="6" customFormat="1" ht="12.95" customHeight="1" x14ac:dyDescent="0.2"/>
    <row r="4803" s="6" customFormat="1" ht="12.95" customHeight="1" x14ac:dyDescent="0.2"/>
    <row r="4804" s="6" customFormat="1" ht="12.95" customHeight="1" x14ac:dyDescent="0.2"/>
    <row r="4805" s="6" customFormat="1" ht="12.95" customHeight="1" x14ac:dyDescent="0.2"/>
    <row r="4806" s="6" customFormat="1" ht="12.95" customHeight="1" x14ac:dyDescent="0.2"/>
    <row r="4807" s="6" customFormat="1" ht="12.95" customHeight="1" x14ac:dyDescent="0.2"/>
    <row r="4808" s="6" customFormat="1" ht="12.95" customHeight="1" x14ac:dyDescent="0.2"/>
    <row r="4809" s="6" customFormat="1" ht="12.95" customHeight="1" x14ac:dyDescent="0.2"/>
    <row r="4810" s="6" customFormat="1" ht="12.95" customHeight="1" x14ac:dyDescent="0.2"/>
    <row r="4811" s="6" customFormat="1" ht="12.95" customHeight="1" x14ac:dyDescent="0.2"/>
    <row r="4812" s="6" customFormat="1" ht="12.95" customHeight="1" x14ac:dyDescent="0.2"/>
    <row r="4813" s="6" customFormat="1" ht="12.95" customHeight="1" x14ac:dyDescent="0.2"/>
    <row r="4814" s="6" customFormat="1" ht="12.95" customHeight="1" x14ac:dyDescent="0.2"/>
    <row r="4815" s="6" customFormat="1" ht="12.95" customHeight="1" x14ac:dyDescent="0.2"/>
    <row r="4816" s="6" customFormat="1" ht="12.95" customHeight="1" x14ac:dyDescent="0.2"/>
    <row r="4817" s="6" customFormat="1" ht="12.95" customHeight="1" x14ac:dyDescent="0.2"/>
    <row r="4818" s="6" customFormat="1" ht="12.95" customHeight="1" x14ac:dyDescent="0.2"/>
    <row r="4819" s="6" customFormat="1" ht="12.95" customHeight="1" x14ac:dyDescent="0.2"/>
    <row r="4820" s="6" customFormat="1" ht="12.95" customHeight="1" x14ac:dyDescent="0.2"/>
    <row r="4821" s="6" customFormat="1" ht="12.95" customHeight="1" x14ac:dyDescent="0.2"/>
    <row r="4822" s="6" customFormat="1" ht="12.95" customHeight="1" x14ac:dyDescent="0.2"/>
    <row r="4823" s="6" customFormat="1" ht="12.95" customHeight="1" x14ac:dyDescent="0.2"/>
    <row r="4824" s="6" customFormat="1" ht="12.95" customHeight="1" x14ac:dyDescent="0.2"/>
    <row r="4825" s="6" customFormat="1" ht="12.95" customHeight="1" x14ac:dyDescent="0.2"/>
    <row r="4826" s="6" customFormat="1" ht="12.95" customHeight="1" x14ac:dyDescent="0.2"/>
    <row r="4827" s="6" customFormat="1" ht="12.95" customHeight="1" x14ac:dyDescent="0.2"/>
    <row r="4828" s="6" customFormat="1" ht="12.95" customHeight="1" x14ac:dyDescent="0.2"/>
    <row r="4829" s="6" customFormat="1" ht="12.95" customHeight="1" x14ac:dyDescent="0.2"/>
    <row r="4830" s="6" customFormat="1" ht="12.95" customHeight="1" x14ac:dyDescent="0.2"/>
    <row r="4831" s="6" customFormat="1" ht="12.95" customHeight="1" x14ac:dyDescent="0.2"/>
    <row r="4832" s="6" customFormat="1" ht="12.95" customHeight="1" x14ac:dyDescent="0.2"/>
    <row r="4833" s="6" customFormat="1" ht="12.95" customHeight="1" x14ac:dyDescent="0.2"/>
    <row r="4834" s="6" customFormat="1" ht="12.95" customHeight="1" x14ac:dyDescent="0.2"/>
    <row r="4835" s="6" customFormat="1" ht="12.95" customHeight="1" x14ac:dyDescent="0.2"/>
    <row r="4836" s="6" customFormat="1" ht="12.95" customHeight="1" x14ac:dyDescent="0.2"/>
    <row r="4837" s="6" customFormat="1" ht="12.95" customHeight="1" x14ac:dyDescent="0.2"/>
    <row r="4838" s="6" customFormat="1" ht="12.95" customHeight="1" x14ac:dyDescent="0.2"/>
    <row r="4839" s="6" customFormat="1" ht="12.95" customHeight="1" x14ac:dyDescent="0.2"/>
    <row r="4840" s="6" customFormat="1" ht="12.95" customHeight="1" x14ac:dyDescent="0.2"/>
    <row r="4841" s="6" customFormat="1" ht="12.95" customHeight="1" x14ac:dyDescent="0.2"/>
    <row r="4842" s="6" customFormat="1" ht="12.95" customHeight="1" x14ac:dyDescent="0.2"/>
    <row r="4843" s="6" customFormat="1" ht="12.95" customHeight="1" x14ac:dyDescent="0.2"/>
    <row r="4844" s="6" customFormat="1" ht="12.95" customHeight="1" x14ac:dyDescent="0.2"/>
    <row r="4845" s="6" customFormat="1" ht="12.95" customHeight="1" x14ac:dyDescent="0.2"/>
    <row r="4846" s="6" customFormat="1" ht="12.95" customHeight="1" x14ac:dyDescent="0.2"/>
    <row r="4847" s="6" customFormat="1" ht="12.95" customHeight="1" x14ac:dyDescent="0.2"/>
    <row r="4848" s="6" customFormat="1" ht="12.95" customHeight="1" x14ac:dyDescent="0.2"/>
    <row r="4849" s="6" customFormat="1" ht="12.95" customHeight="1" x14ac:dyDescent="0.2"/>
    <row r="4850" s="6" customFormat="1" ht="12.95" customHeight="1" x14ac:dyDescent="0.2"/>
    <row r="4851" s="6" customFormat="1" ht="12.95" customHeight="1" x14ac:dyDescent="0.2"/>
    <row r="4852" s="6" customFormat="1" ht="12.95" customHeight="1" x14ac:dyDescent="0.2"/>
    <row r="4853" s="6" customFormat="1" ht="12.95" customHeight="1" x14ac:dyDescent="0.2"/>
    <row r="4854" s="6" customFormat="1" ht="12.95" customHeight="1" x14ac:dyDescent="0.2"/>
    <row r="4855" s="6" customFormat="1" ht="12.95" customHeight="1" x14ac:dyDescent="0.2"/>
    <row r="4856" s="6" customFormat="1" ht="12.95" customHeight="1" x14ac:dyDescent="0.2"/>
    <row r="4857" s="6" customFormat="1" ht="12.95" customHeight="1" x14ac:dyDescent="0.2"/>
    <row r="4858" s="6" customFormat="1" ht="12.95" customHeight="1" x14ac:dyDescent="0.2"/>
    <row r="4859" s="6" customFormat="1" ht="12.95" customHeight="1" x14ac:dyDescent="0.2"/>
    <row r="4860" s="6" customFormat="1" ht="12.95" customHeight="1" x14ac:dyDescent="0.2"/>
    <row r="4861" s="6" customFormat="1" ht="12.95" customHeight="1" x14ac:dyDescent="0.2"/>
    <row r="4862" s="6" customFormat="1" ht="12.95" customHeight="1" x14ac:dyDescent="0.2"/>
    <row r="4863" s="6" customFormat="1" ht="12.95" customHeight="1" x14ac:dyDescent="0.2"/>
    <row r="4864" s="6" customFormat="1" ht="12.95" customHeight="1" x14ac:dyDescent="0.2"/>
    <row r="4865" s="6" customFormat="1" ht="12.95" customHeight="1" x14ac:dyDescent="0.2"/>
    <row r="4866" s="6" customFormat="1" ht="12.95" customHeight="1" x14ac:dyDescent="0.2"/>
    <row r="4867" s="6" customFormat="1" ht="12.95" customHeight="1" x14ac:dyDescent="0.2"/>
    <row r="4868" s="6" customFormat="1" ht="12.95" customHeight="1" x14ac:dyDescent="0.2"/>
    <row r="4869" s="6" customFormat="1" ht="12.95" customHeight="1" x14ac:dyDescent="0.2"/>
    <row r="4870" s="6" customFormat="1" ht="12.95" customHeight="1" x14ac:dyDescent="0.2"/>
    <row r="4871" s="6" customFormat="1" ht="12.95" customHeight="1" x14ac:dyDescent="0.2"/>
    <row r="4872" s="6" customFormat="1" ht="12.95" customHeight="1" x14ac:dyDescent="0.2"/>
    <row r="4873" s="6" customFormat="1" ht="12.95" customHeight="1" x14ac:dyDescent="0.2"/>
    <row r="4874" s="6" customFormat="1" ht="12.95" customHeight="1" x14ac:dyDescent="0.2"/>
    <row r="4875" s="6" customFormat="1" ht="12.95" customHeight="1" x14ac:dyDescent="0.2"/>
    <row r="4876" s="6" customFormat="1" ht="12.95" customHeight="1" x14ac:dyDescent="0.2"/>
    <row r="4877" s="6" customFormat="1" ht="12.95" customHeight="1" x14ac:dyDescent="0.2"/>
    <row r="4878" s="6" customFormat="1" ht="12.95" customHeight="1" x14ac:dyDescent="0.2"/>
    <row r="4879" s="6" customFormat="1" ht="12.95" customHeight="1" x14ac:dyDescent="0.2"/>
    <row r="4880" s="6" customFormat="1" ht="12.95" customHeight="1" x14ac:dyDescent="0.2"/>
    <row r="4881" s="6" customFormat="1" ht="12.95" customHeight="1" x14ac:dyDescent="0.2"/>
    <row r="4882" s="6" customFormat="1" ht="12.95" customHeight="1" x14ac:dyDescent="0.2"/>
    <row r="4883" s="6" customFormat="1" ht="12.95" customHeight="1" x14ac:dyDescent="0.2"/>
    <row r="4884" s="6" customFormat="1" ht="12.95" customHeight="1" x14ac:dyDescent="0.2"/>
    <row r="4885" s="6" customFormat="1" ht="12.95" customHeight="1" x14ac:dyDescent="0.2"/>
    <row r="4886" s="6" customFormat="1" ht="12.95" customHeight="1" x14ac:dyDescent="0.2"/>
    <row r="4887" s="6" customFormat="1" ht="12.95" customHeight="1" x14ac:dyDescent="0.2"/>
    <row r="4888" s="6" customFormat="1" ht="12.95" customHeight="1" x14ac:dyDescent="0.2"/>
    <row r="4889" s="6" customFormat="1" ht="12.95" customHeight="1" x14ac:dyDescent="0.2"/>
    <row r="4890" s="6" customFormat="1" ht="12.95" customHeight="1" x14ac:dyDescent="0.2"/>
    <row r="4891" s="6" customFormat="1" ht="12.95" customHeight="1" x14ac:dyDescent="0.2"/>
    <row r="4892" s="6" customFormat="1" ht="12.95" customHeight="1" x14ac:dyDescent="0.2"/>
    <row r="4893" s="6" customFormat="1" ht="12.95" customHeight="1" x14ac:dyDescent="0.2"/>
    <row r="4894" s="6" customFormat="1" ht="12.95" customHeight="1" x14ac:dyDescent="0.2"/>
    <row r="4895" s="6" customFormat="1" ht="12.95" customHeight="1" x14ac:dyDescent="0.2"/>
    <row r="4896" s="6" customFormat="1" ht="12.95" customHeight="1" x14ac:dyDescent="0.2"/>
    <row r="4897" s="6" customFormat="1" ht="12.95" customHeight="1" x14ac:dyDescent="0.2"/>
    <row r="4898" s="6" customFormat="1" ht="12.95" customHeight="1" x14ac:dyDescent="0.2"/>
    <row r="4899" s="6" customFormat="1" ht="12.95" customHeight="1" x14ac:dyDescent="0.2"/>
    <row r="4900" s="6" customFormat="1" ht="12.95" customHeight="1" x14ac:dyDescent="0.2"/>
    <row r="4901" s="6" customFormat="1" ht="12.95" customHeight="1" x14ac:dyDescent="0.2"/>
    <row r="4902" s="6" customFormat="1" ht="12.95" customHeight="1" x14ac:dyDescent="0.2"/>
    <row r="4903" s="6" customFormat="1" ht="12.95" customHeight="1" x14ac:dyDescent="0.2"/>
    <row r="4904" s="6" customFormat="1" ht="12.95" customHeight="1" x14ac:dyDescent="0.2"/>
    <row r="4905" s="6" customFormat="1" ht="12.95" customHeight="1" x14ac:dyDescent="0.2"/>
    <row r="4906" s="6" customFormat="1" ht="12.95" customHeight="1" x14ac:dyDescent="0.2"/>
    <row r="4907" s="6" customFormat="1" ht="12.95" customHeight="1" x14ac:dyDescent="0.2"/>
    <row r="4908" s="6" customFormat="1" ht="12.95" customHeight="1" x14ac:dyDescent="0.2"/>
    <row r="4909" s="6" customFormat="1" ht="12.95" customHeight="1" x14ac:dyDescent="0.2"/>
    <row r="4910" s="6" customFormat="1" ht="12.95" customHeight="1" x14ac:dyDescent="0.2"/>
    <row r="4911" s="6" customFormat="1" ht="12.95" customHeight="1" x14ac:dyDescent="0.2"/>
    <row r="4912" s="6" customFormat="1" ht="12.95" customHeight="1" x14ac:dyDescent="0.2"/>
    <row r="4913" s="6" customFormat="1" ht="12.95" customHeight="1" x14ac:dyDescent="0.2"/>
    <row r="4914" s="6" customFormat="1" ht="12.95" customHeight="1" x14ac:dyDescent="0.2"/>
    <row r="4915" s="6" customFormat="1" ht="12.95" customHeight="1" x14ac:dyDescent="0.2"/>
    <row r="4916" s="6" customFormat="1" ht="12.95" customHeight="1" x14ac:dyDescent="0.2"/>
    <row r="4917" s="6" customFormat="1" ht="12.95" customHeight="1" x14ac:dyDescent="0.2"/>
    <row r="4918" s="6" customFormat="1" ht="12.95" customHeight="1" x14ac:dyDescent="0.2"/>
    <row r="4919" s="6" customFormat="1" ht="12.95" customHeight="1" x14ac:dyDescent="0.2"/>
    <row r="4920" s="6" customFormat="1" ht="12.95" customHeight="1" x14ac:dyDescent="0.2"/>
    <row r="4921" s="6" customFormat="1" ht="12.95" customHeight="1" x14ac:dyDescent="0.2"/>
    <row r="4922" s="6" customFormat="1" ht="12.95" customHeight="1" x14ac:dyDescent="0.2"/>
    <row r="4923" s="6" customFormat="1" ht="12.95" customHeight="1" x14ac:dyDescent="0.2"/>
    <row r="4924" s="6" customFormat="1" ht="12.95" customHeight="1" x14ac:dyDescent="0.2"/>
    <row r="4925" s="6" customFormat="1" ht="12.95" customHeight="1" x14ac:dyDescent="0.2"/>
    <row r="4926" s="6" customFormat="1" ht="12.95" customHeight="1" x14ac:dyDescent="0.2"/>
    <row r="4927" s="6" customFormat="1" ht="12.95" customHeight="1" x14ac:dyDescent="0.2"/>
    <row r="4928" s="6" customFormat="1" ht="12.95" customHeight="1" x14ac:dyDescent="0.2"/>
    <row r="4929" s="6" customFormat="1" ht="12.95" customHeight="1" x14ac:dyDescent="0.2"/>
    <row r="4930" s="6" customFormat="1" ht="12.95" customHeight="1" x14ac:dyDescent="0.2"/>
    <row r="4931" s="6" customFormat="1" ht="12.95" customHeight="1" x14ac:dyDescent="0.2"/>
    <row r="4932" s="6" customFormat="1" ht="12.95" customHeight="1" x14ac:dyDescent="0.2"/>
    <row r="4933" s="6" customFormat="1" ht="12.95" customHeight="1" x14ac:dyDescent="0.2"/>
    <row r="4934" s="6" customFormat="1" ht="12.95" customHeight="1" x14ac:dyDescent="0.2"/>
    <row r="4935" s="6" customFormat="1" ht="12.95" customHeight="1" x14ac:dyDescent="0.2"/>
    <row r="4936" s="6" customFormat="1" ht="12.95" customHeight="1" x14ac:dyDescent="0.2"/>
    <row r="4937" s="6" customFormat="1" ht="12.95" customHeight="1" x14ac:dyDescent="0.2"/>
    <row r="4938" s="6" customFormat="1" ht="12.95" customHeight="1" x14ac:dyDescent="0.2"/>
    <row r="4939" s="6" customFormat="1" ht="12.95" customHeight="1" x14ac:dyDescent="0.2"/>
    <row r="4940" s="6" customFormat="1" ht="12.95" customHeight="1" x14ac:dyDescent="0.2"/>
    <row r="4941" s="6" customFormat="1" ht="12.95" customHeight="1" x14ac:dyDescent="0.2"/>
    <row r="4942" s="6" customFormat="1" ht="12.95" customHeight="1" x14ac:dyDescent="0.2"/>
    <row r="4943" s="6" customFormat="1" ht="12.95" customHeight="1" x14ac:dyDescent="0.2"/>
    <row r="4944" s="6" customFormat="1" ht="12.95" customHeight="1" x14ac:dyDescent="0.2"/>
    <row r="4945" s="6" customFormat="1" ht="12.95" customHeight="1" x14ac:dyDescent="0.2"/>
    <row r="4946" s="6" customFormat="1" ht="12.95" customHeight="1" x14ac:dyDescent="0.2"/>
    <row r="4947" s="6" customFormat="1" ht="12.95" customHeight="1" x14ac:dyDescent="0.2"/>
    <row r="4948" s="6" customFormat="1" ht="12.95" customHeight="1" x14ac:dyDescent="0.2"/>
    <row r="4949" s="6" customFormat="1" ht="12.95" customHeight="1" x14ac:dyDescent="0.2"/>
    <row r="4950" s="6" customFormat="1" ht="12.95" customHeight="1" x14ac:dyDescent="0.2"/>
    <row r="4951" s="6" customFormat="1" ht="12.95" customHeight="1" x14ac:dyDescent="0.2"/>
    <row r="4952" s="6" customFormat="1" ht="12.95" customHeight="1" x14ac:dyDescent="0.2"/>
    <row r="4953" s="6" customFormat="1" ht="12.95" customHeight="1" x14ac:dyDescent="0.2"/>
    <row r="4954" s="6" customFormat="1" ht="12.95" customHeight="1" x14ac:dyDescent="0.2"/>
    <row r="4955" s="6" customFormat="1" ht="12.95" customHeight="1" x14ac:dyDescent="0.2"/>
    <row r="4956" s="6" customFormat="1" ht="12.95" customHeight="1" x14ac:dyDescent="0.2"/>
    <row r="4957" s="6" customFormat="1" ht="12.95" customHeight="1" x14ac:dyDescent="0.2"/>
    <row r="4958" s="6" customFormat="1" ht="12.95" customHeight="1" x14ac:dyDescent="0.2"/>
    <row r="4959" s="6" customFormat="1" ht="12.95" customHeight="1" x14ac:dyDescent="0.2"/>
    <row r="4960" s="6" customFormat="1" ht="12.95" customHeight="1" x14ac:dyDescent="0.2"/>
    <row r="4961" s="6" customFormat="1" ht="12.95" customHeight="1" x14ac:dyDescent="0.2"/>
    <row r="4962" s="6" customFormat="1" ht="12.95" customHeight="1" x14ac:dyDescent="0.2"/>
    <row r="4963" s="6" customFormat="1" ht="12.95" customHeight="1" x14ac:dyDescent="0.2"/>
    <row r="4964" s="6" customFormat="1" ht="12.95" customHeight="1" x14ac:dyDescent="0.2"/>
    <row r="4965" s="6" customFormat="1" ht="12.95" customHeight="1" x14ac:dyDescent="0.2"/>
    <row r="4966" s="6" customFormat="1" ht="12.95" customHeight="1" x14ac:dyDescent="0.2"/>
    <row r="4967" s="6" customFormat="1" ht="12.95" customHeight="1" x14ac:dyDescent="0.2"/>
    <row r="4968" s="6" customFormat="1" ht="12.95" customHeight="1" x14ac:dyDescent="0.2"/>
    <row r="4969" s="6" customFormat="1" ht="12.95" customHeight="1" x14ac:dyDescent="0.2"/>
    <row r="4970" s="6" customFormat="1" ht="12.95" customHeight="1" x14ac:dyDescent="0.2"/>
    <row r="4971" s="6" customFormat="1" ht="12.95" customHeight="1" x14ac:dyDescent="0.2"/>
    <row r="4972" s="6" customFormat="1" ht="12.95" customHeight="1" x14ac:dyDescent="0.2"/>
    <row r="4973" s="6" customFormat="1" ht="12.95" customHeight="1" x14ac:dyDescent="0.2"/>
    <row r="4974" s="6" customFormat="1" ht="12.95" customHeight="1" x14ac:dyDescent="0.2"/>
    <row r="4975" s="6" customFormat="1" ht="12.95" customHeight="1" x14ac:dyDescent="0.2"/>
    <row r="4976" s="6" customFormat="1" ht="12.95" customHeight="1" x14ac:dyDescent="0.2"/>
    <row r="4977" s="6" customFormat="1" ht="12.95" customHeight="1" x14ac:dyDescent="0.2"/>
    <row r="4978" s="6" customFormat="1" ht="12.95" customHeight="1" x14ac:dyDescent="0.2"/>
    <row r="4979" s="6" customFormat="1" ht="12.95" customHeight="1" x14ac:dyDescent="0.2"/>
    <row r="4980" s="6" customFormat="1" ht="12.95" customHeight="1" x14ac:dyDescent="0.2"/>
    <row r="4981" s="6" customFormat="1" ht="12.95" customHeight="1" x14ac:dyDescent="0.2"/>
    <row r="4982" s="6" customFormat="1" ht="12.95" customHeight="1" x14ac:dyDescent="0.2"/>
    <row r="4983" s="6" customFormat="1" ht="12.95" customHeight="1" x14ac:dyDescent="0.2"/>
    <row r="4984" s="6" customFormat="1" ht="12.95" customHeight="1" x14ac:dyDescent="0.2"/>
    <row r="4985" s="6" customFormat="1" ht="12.95" customHeight="1" x14ac:dyDescent="0.2"/>
    <row r="4986" s="6" customFormat="1" ht="12.95" customHeight="1" x14ac:dyDescent="0.2"/>
    <row r="4987" s="6" customFormat="1" ht="12.95" customHeight="1" x14ac:dyDescent="0.2"/>
    <row r="4988" s="6" customFormat="1" ht="12.95" customHeight="1" x14ac:dyDescent="0.2"/>
    <row r="4989" s="6" customFormat="1" ht="12.95" customHeight="1" x14ac:dyDescent="0.2"/>
    <row r="4990" s="6" customFormat="1" ht="12.95" customHeight="1" x14ac:dyDescent="0.2"/>
    <row r="4991" s="6" customFormat="1" ht="12.95" customHeight="1" x14ac:dyDescent="0.2"/>
    <row r="4992" s="6" customFormat="1" ht="12.95" customHeight="1" x14ac:dyDescent="0.2"/>
    <row r="4993" s="6" customFormat="1" ht="12.95" customHeight="1" x14ac:dyDescent="0.2"/>
    <row r="4994" s="6" customFormat="1" ht="12.95" customHeight="1" x14ac:dyDescent="0.2"/>
    <row r="4995" s="6" customFormat="1" ht="12.95" customHeight="1" x14ac:dyDescent="0.2"/>
    <row r="4996" s="6" customFormat="1" ht="12.95" customHeight="1" x14ac:dyDescent="0.2"/>
    <row r="4997" s="6" customFormat="1" ht="12.95" customHeight="1" x14ac:dyDescent="0.2"/>
    <row r="4998" s="6" customFormat="1" ht="12.95" customHeight="1" x14ac:dyDescent="0.2"/>
    <row r="4999" s="6" customFormat="1" ht="12.95" customHeight="1" x14ac:dyDescent="0.2"/>
    <row r="5000" s="6" customFormat="1" ht="12.95" customHeight="1" x14ac:dyDescent="0.2"/>
    <row r="5001" s="6" customFormat="1" ht="12.95" customHeight="1" x14ac:dyDescent="0.2"/>
    <row r="5002" s="6" customFormat="1" ht="12.95" customHeight="1" x14ac:dyDescent="0.2"/>
    <row r="5003" s="6" customFormat="1" ht="12.95" customHeight="1" x14ac:dyDescent="0.2"/>
    <row r="5004" s="6" customFormat="1" ht="12.95" customHeight="1" x14ac:dyDescent="0.2"/>
    <row r="5005" s="6" customFormat="1" ht="12.95" customHeight="1" x14ac:dyDescent="0.2"/>
    <row r="5006" s="6" customFormat="1" ht="12.95" customHeight="1" x14ac:dyDescent="0.2"/>
    <row r="5007" s="6" customFormat="1" ht="12.95" customHeight="1" x14ac:dyDescent="0.2"/>
    <row r="5008" s="6" customFormat="1" ht="12.95" customHeight="1" x14ac:dyDescent="0.2"/>
    <row r="5009" s="6" customFormat="1" ht="12.95" customHeight="1" x14ac:dyDescent="0.2"/>
    <row r="5010" s="6" customFormat="1" ht="12.95" customHeight="1" x14ac:dyDescent="0.2"/>
    <row r="5011" s="6" customFormat="1" ht="12.95" customHeight="1" x14ac:dyDescent="0.2"/>
    <row r="5012" s="6" customFormat="1" ht="12.95" customHeight="1" x14ac:dyDescent="0.2"/>
    <row r="5013" s="6" customFormat="1" ht="12.95" customHeight="1" x14ac:dyDescent="0.2"/>
    <row r="5014" s="6" customFormat="1" ht="12.95" customHeight="1" x14ac:dyDescent="0.2"/>
    <row r="5015" s="6" customFormat="1" ht="12.95" customHeight="1" x14ac:dyDescent="0.2"/>
    <row r="5016" s="6" customFormat="1" ht="12.95" customHeight="1" x14ac:dyDescent="0.2"/>
    <row r="5017" s="6" customFormat="1" ht="12.95" customHeight="1" x14ac:dyDescent="0.2"/>
    <row r="5018" s="6" customFormat="1" ht="12.95" customHeight="1" x14ac:dyDescent="0.2"/>
    <row r="5019" s="6" customFormat="1" ht="12.95" customHeight="1" x14ac:dyDescent="0.2"/>
    <row r="5020" s="6" customFormat="1" ht="12.95" customHeight="1" x14ac:dyDescent="0.2"/>
    <row r="5021" s="6" customFormat="1" ht="12.95" customHeight="1" x14ac:dyDescent="0.2"/>
    <row r="5022" s="6" customFormat="1" ht="12.95" customHeight="1" x14ac:dyDescent="0.2"/>
    <row r="5023" s="6" customFormat="1" ht="12.95" customHeight="1" x14ac:dyDescent="0.2"/>
    <row r="5024" s="6" customFormat="1" ht="12.95" customHeight="1" x14ac:dyDescent="0.2"/>
    <row r="5025" s="6" customFormat="1" ht="12.95" customHeight="1" x14ac:dyDescent="0.2"/>
    <row r="5026" s="6" customFormat="1" ht="12.95" customHeight="1" x14ac:dyDescent="0.2"/>
    <row r="5027" s="6" customFormat="1" ht="12.95" customHeight="1" x14ac:dyDescent="0.2"/>
    <row r="5028" s="6" customFormat="1" ht="12.95" customHeight="1" x14ac:dyDescent="0.2"/>
    <row r="5029" s="6" customFormat="1" ht="12.95" customHeight="1" x14ac:dyDescent="0.2"/>
    <row r="5030" s="6" customFormat="1" ht="12.95" customHeight="1" x14ac:dyDescent="0.2"/>
    <row r="5031" s="6" customFormat="1" ht="12.95" customHeight="1" x14ac:dyDescent="0.2"/>
    <row r="5032" s="6" customFormat="1" ht="12.95" customHeight="1" x14ac:dyDescent="0.2"/>
    <row r="5033" s="6" customFormat="1" ht="12.95" customHeight="1" x14ac:dyDescent="0.2"/>
    <row r="5034" s="6" customFormat="1" ht="12.95" customHeight="1" x14ac:dyDescent="0.2"/>
    <row r="5035" s="6" customFormat="1" ht="12.95" customHeight="1" x14ac:dyDescent="0.2"/>
    <row r="5036" s="6" customFormat="1" ht="12.95" customHeight="1" x14ac:dyDescent="0.2"/>
    <row r="5037" s="6" customFormat="1" ht="12.95" customHeight="1" x14ac:dyDescent="0.2"/>
    <row r="5038" s="6" customFormat="1" ht="12.95" customHeight="1" x14ac:dyDescent="0.2"/>
    <row r="5039" s="6" customFormat="1" ht="12.95" customHeight="1" x14ac:dyDescent="0.2"/>
    <row r="5040" s="6" customFormat="1" ht="12.95" customHeight="1" x14ac:dyDescent="0.2"/>
    <row r="5041" s="6" customFormat="1" ht="12.95" customHeight="1" x14ac:dyDescent="0.2"/>
    <row r="5042" s="6" customFormat="1" ht="12.95" customHeight="1" x14ac:dyDescent="0.2"/>
    <row r="5043" s="6" customFormat="1" ht="12.95" customHeight="1" x14ac:dyDescent="0.2"/>
    <row r="5044" s="6" customFormat="1" ht="12.95" customHeight="1" x14ac:dyDescent="0.2"/>
    <row r="5045" s="6" customFormat="1" ht="12.95" customHeight="1" x14ac:dyDescent="0.2"/>
    <row r="5046" s="6" customFormat="1" ht="12.95" customHeight="1" x14ac:dyDescent="0.2"/>
    <row r="5047" s="6" customFormat="1" ht="12.95" customHeight="1" x14ac:dyDescent="0.2"/>
    <row r="5048" s="6" customFormat="1" ht="12.95" customHeight="1" x14ac:dyDescent="0.2"/>
    <row r="5049" s="6" customFormat="1" ht="12.95" customHeight="1" x14ac:dyDescent="0.2"/>
    <row r="5050" s="6" customFormat="1" ht="12.95" customHeight="1" x14ac:dyDescent="0.2"/>
    <row r="5051" s="6" customFormat="1" ht="12.95" customHeight="1" x14ac:dyDescent="0.2"/>
    <row r="5052" s="6" customFormat="1" ht="12.95" customHeight="1" x14ac:dyDescent="0.2"/>
    <row r="5053" s="6" customFormat="1" ht="12.95" customHeight="1" x14ac:dyDescent="0.2"/>
    <row r="5054" s="6" customFormat="1" ht="12.95" customHeight="1" x14ac:dyDescent="0.2"/>
    <row r="5055" s="6" customFormat="1" ht="12.95" customHeight="1" x14ac:dyDescent="0.2"/>
    <row r="5056" s="6" customFormat="1" ht="12.95" customHeight="1" x14ac:dyDescent="0.2"/>
    <row r="5057" s="6" customFormat="1" ht="12.95" customHeight="1" x14ac:dyDescent="0.2"/>
    <row r="5058" s="6" customFormat="1" ht="12.95" customHeight="1" x14ac:dyDescent="0.2"/>
    <row r="5059" s="6" customFormat="1" ht="12.95" customHeight="1" x14ac:dyDescent="0.2"/>
    <row r="5060" s="6" customFormat="1" ht="12.95" customHeight="1" x14ac:dyDescent="0.2"/>
    <row r="5061" s="6" customFormat="1" ht="12.95" customHeight="1" x14ac:dyDescent="0.2"/>
    <row r="5062" s="6" customFormat="1" ht="12.95" customHeight="1" x14ac:dyDescent="0.2"/>
    <row r="5063" s="6" customFormat="1" ht="12.95" customHeight="1" x14ac:dyDescent="0.2"/>
    <row r="5064" s="6" customFormat="1" ht="12.95" customHeight="1" x14ac:dyDescent="0.2"/>
    <row r="5065" s="6" customFormat="1" ht="12.95" customHeight="1" x14ac:dyDescent="0.2"/>
    <row r="5066" s="6" customFormat="1" ht="12.95" customHeight="1" x14ac:dyDescent="0.2"/>
    <row r="5067" s="6" customFormat="1" ht="12.95" customHeight="1" x14ac:dyDescent="0.2"/>
    <row r="5068" s="6" customFormat="1" ht="12.95" customHeight="1" x14ac:dyDescent="0.2"/>
    <row r="5069" s="6" customFormat="1" ht="12.95" customHeight="1" x14ac:dyDescent="0.2"/>
    <row r="5070" s="6" customFormat="1" ht="12.95" customHeight="1" x14ac:dyDescent="0.2"/>
    <row r="5071" s="6" customFormat="1" ht="12.95" customHeight="1" x14ac:dyDescent="0.2"/>
    <row r="5072" s="6" customFormat="1" ht="12.95" customHeight="1" x14ac:dyDescent="0.2"/>
    <row r="5073" s="6" customFormat="1" ht="12.95" customHeight="1" x14ac:dyDescent="0.2"/>
    <row r="5074" s="6" customFormat="1" ht="12.95" customHeight="1" x14ac:dyDescent="0.2"/>
    <row r="5075" s="6" customFormat="1" ht="12.95" customHeight="1" x14ac:dyDescent="0.2"/>
    <row r="5076" s="6" customFormat="1" ht="12.95" customHeight="1" x14ac:dyDescent="0.2"/>
    <row r="5077" s="6" customFormat="1" ht="12.95" customHeight="1" x14ac:dyDescent="0.2"/>
    <row r="5078" s="6" customFormat="1" ht="12.95" customHeight="1" x14ac:dyDescent="0.2"/>
    <row r="5079" s="6" customFormat="1" ht="12.95" customHeight="1" x14ac:dyDescent="0.2"/>
    <row r="5080" s="6" customFormat="1" ht="12.95" customHeight="1" x14ac:dyDescent="0.2"/>
    <row r="5081" s="6" customFormat="1" ht="12.95" customHeight="1" x14ac:dyDescent="0.2"/>
    <row r="5082" s="6" customFormat="1" ht="12.95" customHeight="1" x14ac:dyDescent="0.2"/>
    <row r="5083" s="6" customFormat="1" ht="12.95" customHeight="1" x14ac:dyDescent="0.2"/>
    <row r="5084" s="6" customFormat="1" ht="12.95" customHeight="1" x14ac:dyDescent="0.2"/>
    <row r="5085" s="6" customFormat="1" ht="12.95" customHeight="1" x14ac:dyDescent="0.2"/>
    <row r="5086" s="6" customFormat="1" ht="12.95" customHeight="1" x14ac:dyDescent="0.2"/>
    <row r="5087" s="6" customFormat="1" ht="12.95" customHeight="1" x14ac:dyDescent="0.2"/>
    <row r="5088" s="6" customFormat="1" ht="12.95" customHeight="1" x14ac:dyDescent="0.2"/>
    <row r="5089" s="6" customFormat="1" ht="12.95" customHeight="1" x14ac:dyDescent="0.2"/>
    <row r="5090" s="6" customFormat="1" ht="12.95" customHeight="1" x14ac:dyDescent="0.2"/>
    <row r="5091" s="6" customFormat="1" ht="12.95" customHeight="1" x14ac:dyDescent="0.2"/>
    <row r="5092" s="6" customFormat="1" ht="12.95" customHeight="1" x14ac:dyDescent="0.2"/>
    <row r="5093" s="6" customFormat="1" ht="12.95" customHeight="1" x14ac:dyDescent="0.2"/>
    <row r="5094" s="6" customFormat="1" ht="12.95" customHeight="1" x14ac:dyDescent="0.2"/>
    <row r="5095" s="6" customFormat="1" ht="12.95" customHeight="1" x14ac:dyDescent="0.2"/>
    <row r="5096" s="6" customFormat="1" ht="12.95" customHeight="1" x14ac:dyDescent="0.2"/>
    <row r="5097" s="6" customFormat="1" ht="12.95" customHeight="1" x14ac:dyDescent="0.2"/>
    <row r="5098" s="6" customFormat="1" ht="12.95" customHeight="1" x14ac:dyDescent="0.2"/>
    <row r="5099" s="6" customFormat="1" ht="12.95" customHeight="1" x14ac:dyDescent="0.2"/>
    <row r="5100" s="6" customFormat="1" ht="12.95" customHeight="1" x14ac:dyDescent="0.2"/>
    <row r="5101" s="6" customFormat="1" ht="12.95" customHeight="1" x14ac:dyDescent="0.2"/>
    <row r="5102" s="6" customFormat="1" ht="12.95" customHeight="1" x14ac:dyDescent="0.2"/>
    <row r="5103" s="6" customFormat="1" ht="12.95" customHeight="1" x14ac:dyDescent="0.2"/>
    <row r="5104" s="6" customFormat="1" ht="12.95" customHeight="1" x14ac:dyDescent="0.2"/>
    <row r="5105" s="6" customFormat="1" ht="12.95" customHeight="1" x14ac:dyDescent="0.2"/>
    <row r="5106" s="6" customFormat="1" ht="12.95" customHeight="1" x14ac:dyDescent="0.2"/>
    <row r="5107" s="6" customFormat="1" ht="12.95" customHeight="1" x14ac:dyDescent="0.2"/>
    <row r="5108" s="6" customFormat="1" ht="12.95" customHeight="1" x14ac:dyDescent="0.2"/>
    <row r="5109" s="6" customFormat="1" ht="12.95" customHeight="1" x14ac:dyDescent="0.2"/>
    <row r="5110" s="6" customFormat="1" ht="12.95" customHeight="1" x14ac:dyDescent="0.2"/>
    <row r="5111" s="6" customFormat="1" ht="12.95" customHeight="1" x14ac:dyDescent="0.2"/>
    <row r="5112" s="6" customFormat="1" ht="12.95" customHeight="1" x14ac:dyDescent="0.2"/>
    <row r="5113" s="6" customFormat="1" ht="12.95" customHeight="1" x14ac:dyDescent="0.2"/>
    <row r="5114" s="6" customFormat="1" ht="12.95" customHeight="1" x14ac:dyDescent="0.2"/>
    <row r="5115" s="6" customFormat="1" ht="12.95" customHeight="1" x14ac:dyDescent="0.2"/>
    <row r="5116" s="6" customFormat="1" ht="12.95" customHeight="1" x14ac:dyDescent="0.2"/>
    <row r="5117" s="6" customFormat="1" ht="12.95" customHeight="1" x14ac:dyDescent="0.2"/>
    <row r="5118" s="6" customFormat="1" ht="12.95" customHeight="1" x14ac:dyDescent="0.2"/>
    <row r="5119" s="6" customFormat="1" ht="12.95" customHeight="1" x14ac:dyDescent="0.2"/>
    <row r="5120" s="6" customFormat="1" ht="12.95" customHeight="1" x14ac:dyDescent="0.2"/>
    <row r="5121" s="6" customFormat="1" ht="12.95" customHeight="1" x14ac:dyDescent="0.2"/>
    <row r="5122" s="6" customFormat="1" ht="12.95" customHeight="1" x14ac:dyDescent="0.2"/>
    <row r="5123" s="6" customFormat="1" ht="12.95" customHeight="1" x14ac:dyDescent="0.2"/>
    <row r="5124" s="6" customFormat="1" ht="12.95" customHeight="1" x14ac:dyDescent="0.2"/>
    <row r="5125" s="6" customFormat="1" ht="12.95" customHeight="1" x14ac:dyDescent="0.2"/>
    <row r="5126" s="6" customFormat="1" ht="12.95" customHeight="1" x14ac:dyDescent="0.2"/>
    <row r="5127" s="6" customFormat="1" ht="12.95" customHeight="1" x14ac:dyDescent="0.2"/>
    <row r="5128" s="6" customFormat="1" ht="12.95" customHeight="1" x14ac:dyDescent="0.2"/>
    <row r="5129" s="6" customFormat="1" ht="12.95" customHeight="1" x14ac:dyDescent="0.2"/>
    <row r="5130" s="6" customFormat="1" ht="12.95" customHeight="1" x14ac:dyDescent="0.2"/>
    <row r="5131" s="6" customFormat="1" ht="12.95" customHeight="1" x14ac:dyDescent="0.2"/>
    <row r="5132" s="6" customFormat="1" ht="12.95" customHeight="1" x14ac:dyDescent="0.2"/>
    <row r="5133" s="6" customFormat="1" ht="12.95" customHeight="1" x14ac:dyDescent="0.2"/>
    <row r="5134" s="6" customFormat="1" ht="12.95" customHeight="1" x14ac:dyDescent="0.2"/>
    <row r="5135" s="6" customFormat="1" ht="12.95" customHeight="1" x14ac:dyDescent="0.2"/>
    <row r="5136" s="6" customFormat="1" ht="12.95" customHeight="1" x14ac:dyDescent="0.2"/>
    <row r="5137" s="6" customFormat="1" ht="12.95" customHeight="1" x14ac:dyDescent="0.2"/>
    <row r="5138" s="6" customFormat="1" ht="12.95" customHeight="1" x14ac:dyDescent="0.2"/>
    <row r="5139" s="6" customFormat="1" ht="12.95" customHeight="1" x14ac:dyDescent="0.2"/>
    <row r="5140" s="6" customFormat="1" ht="12.95" customHeight="1" x14ac:dyDescent="0.2"/>
    <row r="5141" s="6" customFormat="1" ht="12.95" customHeight="1" x14ac:dyDescent="0.2"/>
    <row r="5142" s="6" customFormat="1" ht="12.95" customHeight="1" x14ac:dyDescent="0.2"/>
    <row r="5143" s="6" customFormat="1" ht="12.95" customHeight="1" x14ac:dyDescent="0.2"/>
    <row r="5144" s="6" customFormat="1" ht="12.95" customHeight="1" x14ac:dyDescent="0.2"/>
    <row r="5145" s="6" customFormat="1" ht="12.95" customHeight="1" x14ac:dyDescent="0.2"/>
    <row r="5146" s="6" customFormat="1" ht="12.95" customHeight="1" x14ac:dyDescent="0.2"/>
    <row r="5147" s="6" customFormat="1" ht="12.95" customHeight="1" x14ac:dyDescent="0.2"/>
    <row r="5148" s="6" customFormat="1" ht="12.95" customHeight="1" x14ac:dyDescent="0.2"/>
    <row r="5149" s="6" customFormat="1" ht="12.95" customHeight="1" x14ac:dyDescent="0.2"/>
    <row r="5150" s="6" customFormat="1" ht="12.95" customHeight="1" x14ac:dyDescent="0.2"/>
    <row r="5151" s="6" customFormat="1" ht="12.95" customHeight="1" x14ac:dyDescent="0.2"/>
    <row r="5152" s="6" customFormat="1" ht="12.95" customHeight="1" x14ac:dyDescent="0.2"/>
    <row r="5153" s="6" customFormat="1" ht="12.95" customHeight="1" x14ac:dyDescent="0.2"/>
    <row r="5154" s="6" customFormat="1" ht="12.95" customHeight="1" x14ac:dyDescent="0.2"/>
    <row r="5155" s="6" customFormat="1" ht="12.95" customHeight="1" x14ac:dyDescent="0.2"/>
    <row r="5156" s="6" customFormat="1" ht="12.95" customHeight="1" x14ac:dyDescent="0.2"/>
    <row r="5157" s="6" customFormat="1" ht="12.95" customHeight="1" x14ac:dyDescent="0.2"/>
    <row r="5158" s="6" customFormat="1" ht="12.95" customHeight="1" x14ac:dyDescent="0.2"/>
    <row r="5159" s="6" customFormat="1" ht="12.95" customHeight="1" x14ac:dyDescent="0.2"/>
    <row r="5160" s="6" customFormat="1" ht="12.95" customHeight="1" x14ac:dyDescent="0.2"/>
    <row r="5161" s="6" customFormat="1" ht="12.95" customHeight="1" x14ac:dyDescent="0.2"/>
    <row r="5162" s="6" customFormat="1" ht="12.95" customHeight="1" x14ac:dyDescent="0.2"/>
    <row r="5163" s="6" customFormat="1" ht="12.95" customHeight="1" x14ac:dyDescent="0.2"/>
    <row r="5164" s="6" customFormat="1" ht="12.95" customHeight="1" x14ac:dyDescent="0.2"/>
    <row r="5165" s="6" customFormat="1" ht="12.95" customHeight="1" x14ac:dyDescent="0.2"/>
    <row r="5166" s="6" customFormat="1" ht="12.95" customHeight="1" x14ac:dyDescent="0.2"/>
    <row r="5167" s="6" customFormat="1" ht="12.95" customHeight="1" x14ac:dyDescent="0.2"/>
    <row r="5168" s="6" customFormat="1" ht="12.95" customHeight="1" x14ac:dyDescent="0.2"/>
    <row r="5169" s="6" customFormat="1" ht="12.95" customHeight="1" x14ac:dyDescent="0.2"/>
    <row r="5170" s="6" customFormat="1" ht="12.95" customHeight="1" x14ac:dyDescent="0.2"/>
    <row r="5171" s="6" customFormat="1" ht="12.95" customHeight="1" x14ac:dyDescent="0.2"/>
    <row r="5172" s="6" customFormat="1" ht="12.95" customHeight="1" x14ac:dyDescent="0.2"/>
    <row r="5173" s="6" customFormat="1" ht="12.95" customHeight="1" x14ac:dyDescent="0.2"/>
    <row r="5174" s="6" customFormat="1" ht="12.95" customHeight="1" x14ac:dyDescent="0.2"/>
    <row r="5175" s="6" customFormat="1" ht="12.95" customHeight="1" x14ac:dyDescent="0.2"/>
    <row r="5176" s="6" customFormat="1" ht="12.95" customHeight="1" x14ac:dyDescent="0.2"/>
    <row r="5177" s="6" customFormat="1" ht="12.95" customHeight="1" x14ac:dyDescent="0.2"/>
    <row r="5178" s="6" customFormat="1" ht="12.95" customHeight="1" x14ac:dyDescent="0.2"/>
    <row r="5179" s="6" customFormat="1" ht="12.95" customHeight="1" x14ac:dyDescent="0.2"/>
    <row r="5180" s="6" customFormat="1" ht="12.95" customHeight="1" x14ac:dyDescent="0.2"/>
    <row r="5181" s="6" customFormat="1" ht="12.95" customHeight="1" x14ac:dyDescent="0.2"/>
    <row r="5182" s="6" customFormat="1" ht="12.95" customHeight="1" x14ac:dyDescent="0.2"/>
    <row r="5183" s="6" customFormat="1" ht="12.95" customHeight="1" x14ac:dyDescent="0.2"/>
    <row r="5184" s="6" customFormat="1" ht="12.95" customHeight="1" x14ac:dyDescent="0.2"/>
    <row r="5185" s="6" customFormat="1" ht="12.95" customHeight="1" x14ac:dyDescent="0.2"/>
    <row r="5186" s="6" customFormat="1" ht="12.95" customHeight="1" x14ac:dyDescent="0.2"/>
    <row r="5187" s="6" customFormat="1" ht="12.95" customHeight="1" x14ac:dyDescent="0.2"/>
    <row r="5188" s="6" customFormat="1" ht="12.95" customHeight="1" x14ac:dyDescent="0.2"/>
    <row r="5189" s="6" customFormat="1" ht="12.95" customHeight="1" x14ac:dyDescent="0.2"/>
    <row r="5190" s="6" customFormat="1" ht="12.95" customHeight="1" x14ac:dyDescent="0.2"/>
    <row r="5191" s="6" customFormat="1" ht="12.95" customHeight="1" x14ac:dyDescent="0.2"/>
    <row r="5192" s="6" customFormat="1" ht="12.95" customHeight="1" x14ac:dyDescent="0.2"/>
    <row r="5193" s="6" customFormat="1" ht="12.95" customHeight="1" x14ac:dyDescent="0.2"/>
    <row r="5194" s="6" customFormat="1" ht="12.95" customHeight="1" x14ac:dyDescent="0.2"/>
    <row r="5195" s="6" customFormat="1" ht="12.95" customHeight="1" x14ac:dyDescent="0.2"/>
    <row r="5196" s="6" customFormat="1" ht="12.95" customHeight="1" x14ac:dyDescent="0.2"/>
    <row r="5197" s="6" customFormat="1" ht="12.95" customHeight="1" x14ac:dyDescent="0.2"/>
    <row r="5198" s="6" customFormat="1" ht="12.95" customHeight="1" x14ac:dyDescent="0.2"/>
    <row r="5199" s="6" customFormat="1" ht="12.95" customHeight="1" x14ac:dyDescent="0.2"/>
    <row r="5200" s="6" customFormat="1" ht="12.95" customHeight="1" x14ac:dyDescent="0.2"/>
    <row r="5201" s="6" customFormat="1" ht="12.95" customHeight="1" x14ac:dyDescent="0.2"/>
    <row r="5202" s="6" customFormat="1" ht="12.95" customHeight="1" x14ac:dyDescent="0.2"/>
    <row r="5203" s="6" customFormat="1" ht="12.95" customHeight="1" x14ac:dyDescent="0.2"/>
    <row r="5204" s="6" customFormat="1" ht="12.95" customHeight="1" x14ac:dyDescent="0.2"/>
    <row r="5205" s="6" customFormat="1" ht="12.95" customHeight="1" x14ac:dyDescent="0.2"/>
    <row r="5206" s="6" customFormat="1" ht="12.95" customHeight="1" x14ac:dyDescent="0.2"/>
    <row r="5207" s="6" customFormat="1" ht="12.95" customHeight="1" x14ac:dyDescent="0.2"/>
    <row r="5208" s="6" customFormat="1" ht="12.95" customHeight="1" x14ac:dyDescent="0.2"/>
    <row r="5209" s="6" customFormat="1" ht="12.95" customHeight="1" x14ac:dyDescent="0.2"/>
    <row r="5210" s="6" customFormat="1" ht="12.95" customHeight="1" x14ac:dyDescent="0.2"/>
    <row r="5211" s="6" customFormat="1" ht="12.95" customHeight="1" x14ac:dyDescent="0.2"/>
    <row r="5212" s="6" customFormat="1" ht="12.95" customHeight="1" x14ac:dyDescent="0.2"/>
    <row r="5213" s="6" customFormat="1" ht="12.95" customHeight="1" x14ac:dyDescent="0.2"/>
    <row r="5214" s="6" customFormat="1" ht="12.95" customHeight="1" x14ac:dyDescent="0.2"/>
    <row r="5215" s="6" customFormat="1" ht="12.95" customHeight="1" x14ac:dyDescent="0.2"/>
    <row r="5216" s="6" customFormat="1" ht="12.95" customHeight="1" x14ac:dyDescent="0.2"/>
    <row r="5217" s="6" customFormat="1" ht="12.95" customHeight="1" x14ac:dyDescent="0.2"/>
    <row r="5218" s="6" customFormat="1" ht="12.95" customHeight="1" x14ac:dyDescent="0.2"/>
    <row r="5219" s="6" customFormat="1" ht="12.95" customHeight="1" x14ac:dyDescent="0.2"/>
    <row r="5220" s="6" customFormat="1" ht="12.95" customHeight="1" x14ac:dyDescent="0.2"/>
    <row r="5221" s="6" customFormat="1" ht="12.95" customHeight="1" x14ac:dyDescent="0.2"/>
    <row r="5222" s="6" customFormat="1" ht="12.95" customHeight="1" x14ac:dyDescent="0.2"/>
    <row r="5223" s="6" customFormat="1" ht="12.95" customHeight="1" x14ac:dyDescent="0.2"/>
    <row r="5224" s="6" customFormat="1" ht="12.95" customHeight="1" x14ac:dyDescent="0.2"/>
    <row r="5225" s="6" customFormat="1" ht="12.95" customHeight="1" x14ac:dyDescent="0.2"/>
    <row r="5226" s="6" customFormat="1" ht="12.95" customHeight="1" x14ac:dyDescent="0.2"/>
    <row r="5227" s="6" customFormat="1" ht="12.95" customHeight="1" x14ac:dyDescent="0.2"/>
    <row r="5228" s="6" customFormat="1" ht="12.95" customHeight="1" x14ac:dyDescent="0.2"/>
    <row r="5229" s="6" customFormat="1" ht="12.95" customHeight="1" x14ac:dyDescent="0.2"/>
    <row r="5230" s="6" customFormat="1" ht="12.95" customHeight="1" x14ac:dyDescent="0.2"/>
    <row r="5231" s="6" customFormat="1" ht="12.95" customHeight="1" x14ac:dyDescent="0.2"/>
    <row r="5232" s="6" customFormat="1" ht="12.95" customHeight="1" x14ac:dyDescent="0.2"/>
    <row r="5233" s="6" customFormat="1" ht="12.95" customHeight="1" x14ac:dyDescent="0.2"/>
    <row r="5234" s="6" customFormat="1" ht="12.95" customHeight="1" x14ac:dyDescent="0.2"/>
    <row r="5235" s="6" customFormat="1" ht="12.95" customHeight="1" x14ac:dyDescent="0.2"/>
    <row r="5236" s="6" customFormat="1" ht="12.95" customHeight="1" x14ac:dyDescent="0.2"/>
    <row r="5237" s="6" customFormat="1" ht="12.95" customHeight="1" x14ac:dyDescent="0.2"/>
    <row r="5238" s="6" customFormat="1" ht="12.95" customHeight="1" x14ac:dyDescent="0.2"/>
    <row r="5239" s="6" customFormat="1" ht="12.95" customHeight="1" x14ac:dyDescent="0.2"/>
    <row r="5240" s="6" customFormat="1" ht="12.95" customHeight="1" x14ac:dyDescent="0.2"/>
    <row r="5241" s="6" customFormat="1" ht="12.95" customHeight="1" x14ac:dyDescent="0.2"/>
    <row r="5242" s="6" customFormat="1" ht="12.95" customHeight="1" x14ac:dyDescent="0.2"/>
    <row r="5243" s="6" customFormat="1" ht="12.95" customHeight="1" x14ac:dyDescent="0.2"/>
    <row r="5244" s="6" customFormat="1" ht="12.95" customHeight="1" x14ac:dyDescent="0.2"/>
    <row r="5245" s="6" customFormat="1" ht="12.95" customHeight="1" x14ac:dyDescent="0.2"/>
    <row r="5246" s="6" customFormat="1" ht="12.95" customHeight="1" x14ac:dyDescent="0.2"/>
    <row r="5247" s="6" customFormat="1" ht="12.95" customHeight="1" x14ac:dyDescent="0.2"/>
    <row r="5248" s="6" customFormat="1" ht="12.95" customHeight="1" x14ac:dyDescent="0.2"/>
    <row r="5249" s="6" customFormat="1" ht="12.95" customHeight="1" x14ac:dyDescent="0.2"/>
    <row r="5250" s="6" customFormat="1" ht="12.95" customHeight="1" x14ac:dyDescent="0.2"/>
    <row r="5251" s="6" customFormat="1" ht="12.95" customHeight="1" x14ac:dyDescent="0.2"/>
    <row r="5252" s="6" customFormat="1" ht="12.95" customHeight="1" x14ac:dyDescent="0.2"/>
    <row r="5253" s="6" customFormat="1" ht="12.95" customHeight="1" x14ac:dyDescent="0.2"/>
    <row r="5254" s="6" customFormat="1" ht="12.95" customHeight="1" x14ac:dyDescent="0.2"/>
    <row r="5255" s="6" customFormat="1" ht="12.95" customHeight="1" x14ac:dyDescent="0.2"/>
    <row r="5256" s="6" customFormat="1" ht="12.95" customHeight="1" x14ac:dyDescent="0.2"/>
    <row r="5257" s="6" customFormat="1" ht="12.95" customHeight="1" x14ac:dyDescent="0.2"/>
    <row r="5258" s="6" customFormat="1" ht="12.95" customHeight="1" x14ac:dyDescent="0.2"/>
    <row r="5259" s="6" customFormat="1" ht="12.95" customHeight="1" x14ac:dyDescent="0.2"/>
    <row r="5260" s="6" customFormat="1" ht="12.95" customHeight="1" x14ac:dyDescent="0.2"/>
    <row r="5261" s="6" customFormat="1" ht="12.95" customHeight="1" x14ac:dyDescent="0.2"/>
    <row r="5262" s="6" customFormat="1" ht="12.95" customHeight="1" x14ac:dyDescent="0.2"/>
    <row r="5263" s="6" customFormat="1" ht="12.95" customHeight="1" x14ac:dyDescent="0.2"/>
    <row r="5264" s="6" customFormat="1" ht="12.95" customHeight="1" x14ac:dyDescent="0.2"/>
    <row r="5265" s="6" customFormat="1" ht="12.95" customHeight="1" x14ac:dyDescent="0.2"/>
    <row r="5266" s="6" customFormat="1" ht="12.95" customHeight="1" x14ac:dyDescent="0.2"/>
    <row r="5267" s="6" customFormat="1" ht="12.95" customHeight="1" x14ac:dyDescent="0.2"/>
    <row r="5268" s="6" customFormat="1" ht="12.95" customHeight="1" x14ac:dyDescent="0.2"/>
    <row r="5269" s="6" customFormat="1" ht="12.95" customHeight="1" x14ac:dyDescent="0.2"/>
    <row r="5270" s="6" customFormat="1" ht="12.95" customHeight="1" x14ac:dyDescent="0.2"/>
    <row r="5271" s="6" customFormat="1" ht="12.95" customHeight="1" x14ac:dyDescent="0.2"/>
    <row r="5272" s="6" customFormat="1" ht="12.95" customHeight="1" x14ac:dyDescent="0.2"/>
    <row r="5273" s="6" customFormat="1" ht="12.95" customHeight="1" x14ac:dyDescent="0.2"/>
    <row r="5274" s="6" customFormat="1" ht="12.95" customHeight="1" x14ac:dyDescent="0.2"/>
    <row r="5275" s="6" customFormat="1" ht="12.95" customHeight="1" x14ac:dyDescent="0.2"/>
    <row r="5276" s="6" customFormat="1" ht="12.95" customHeight="1" x14ac:dyDescent="0.2"/>
    <row r="5277" s="6" customFormat="1" ht="12.95" customHeight="1" x14ac:dyDescent="0.2"/>
    <row r="5278" s="6" customFormat="1" ht="12.95" customHeight="1" x14ac:dyDescent="0.2"/>
    <row r="5279" s="6" customFormat="1" ht="12.95" customHeight="1" x14ac:dyDescent="0.2"/>
    <row r="5280" s="6" customFormat="1" ht="12.95" customHeight="1" x14ac:dyDescent="0.2"/>
    <row r="5281" s="6" customFormat="1" ht="12.95" customHeight="1" x14ac:dyDescent="0.2"/>
    <row r="5282" s="6" customFormat="1" ht="12.95" customHeight="1" x14ac:dyDescent="0.2"/>
    <row r="5283" s="6" customFormat="1" ht="12.95" customHeight="1" x14ac:dyDescent="0.2"/>
    <row r="5284" s="6" customFormat="1" ht="12.95" customHeight="1" x14ac:dyDescent="0.2"/>
    <row r="5285" s="6" customFormat="1" ht="12.95" customHeight="1" x14ac:dyDescent="0.2"/>
    <row r="5286" s="6" customFormat="1" ht="12.95" customHeight="1" x14ac:dyDescent="0.2"/>
    <row r="5287" s="6" customFormat="1" ht="12.95" customHeight="1" x14ac:dyDescent="0.2"/>
    <row r="5288" s="6" customFormat="1" ht="12.95" customHeight="1" x14ac:dyDescent="0.2"/>
    <row r="5289" s="6" customFormat="1" ht="12.95" customHeight="1" x14ac:dyDescent="0.2"/>
    <row r="5290" s="6" customFormat="1" ht="12.95" customHeight="1" x14ac:dyDescent="0.2"/>
    <row r="5291" s="6" customFormat="1" ht="12.95" customHeight="1" x14ac:dyDescent="0.2"/>
    <row r="5292" s="6" customFormat="1" ht="12.95" customHeight="1" x14ac:dyDescent="0.2"/>
    <row r="5293" s="6" customFormat="1" ht="12.95" customHeight="1" x14ac:dyDescent="0.2"/>
    <row r="5294" s="6" customFormat="1" ht="12.95" customHeight="1" x14ac:dyDescent="0.2"/>
    <row r="5295" s="6" customFormat="1" ht="12.95" customHeight="1" x14ac:dyDescent="0.2"/>
    <row r="5296" s="6" customFormat="1" ht="12.95" customHeight="1" x14ac:dyDescent="0.2"/>
    <row r="5297" s="6" customFormat="1" ht="12.95" customHeight="1" x14ac:dyDescent="0.2"/>
    <row r="5298" s="6" customFormat="1" ht="12.95" customHeight="1" x14ac:dyDescent="0.2"/>
    <row r="5299" s="6" customFormat="1" ht="12.95" customHeight="1" x14ac:dyDescent="0.2"/>
    <row r="5300" s="6" customFormat="1" ht="12.95" customHeight="1" x14ac:dyDescent="0.2"/>
    <row r="5301" s="6" customFormat="1" ht="12.95" customHeight="1" x14ac:dyDescent="0.2"/>
    <row r="5302" s="6" customFormat="1" ht="12.95" customHeight="1" x14ac:dyDescent="0.2"/>
    <row r="5303" s="6" customFormat="1" ht="12.95" customHeight="1" x14ac:dyDescent="0.2"/>
    <row r="5304" s="6" customFormat="1" ht="12.95" customHeight="1" x14ac:dyDescent="0.2"/>
    <row r="5305" s="6" customFormat="1" ht="12.95" customHeight="1" x14ac:dyDescent="0.2"/>
    <row r="5306" s="6" customFormat="1" ht="12.95" customHeight="1" x14ac:dyDescent="0.2"/>
    <row r="5307" s="6" customFormat="1" ht="12.95" customHeight="1" x14ac:dyDescent="0.2"/>
    <row r="5308" s="6" customFormat="1" ht="12.95" customHeight="1" x14ac:dyDescent="0.2"/>
    <row r="5309" s="6" customFormat="1" ht="12.95" customHeight="1" x14ac:dyDescent="0.2"/>
    <row r="5310" s="6" customFormat="1" ht="12.95" customHeight="1" x14ac:dyDescent="0.2"/>
    <row r="5311" s="6" customFormat="1" ht="12.95" customHeight="1" x14ac:dyDescent="0.2"/>
    <row r="5312" s="6" customFormat="1" ht="12.95" customHeight="1" x14ac:dyDescent="0.2"/>
    <row r="5313" s="6" customFormat="1" ht="12.95" customHeight="1" x14ac:dyDescent="0.2"/>
    <row r="5314" s="6" customFormat="1" ht="12.95" customHeight="1" x14ac:dyDescent="0.2"/>
    <row r="5315" s="6" customFormat="1" ht="12.95" customHeight="1" x14ac:dyDescent="0.2"/>
    <row r="5316" s="6" customFormat="1" ht="12.95" customHeight="1" x14ac:dyDescent="0.2"/>
    <row r="5317" s="6" customFormat="1" ht="12.95" customHeight="1" x14ac:dyDescent="0.2"/>
    <row r="5318" s="6" customFormat="1" ht="12.95" customHeight="1" x14ac:dyDescent="0.2"/>
    <row r="5319" s="6" customFormat="1" ht="12.95" customHeight="1" x14ac:dyDescent="0.2"/>
    <row r="5320" s="6" customFormat="1" ht="12.95" customHeight="1" x14ac:dyDescent="0.2"/>
    <row r="5321" s="6" customFormat="1" ht="12.95" customHeight="1" x14ac:dyDescent="0.2"/>
    <row r="5322" s="6" customFormat="1" ht="12.95" customHeight="1" x14ac:dyDescent="0.2"/>
    <row r="5323" s="6" customFormat="1" ht="12.95" customHeight="1" x14ac:dyDescent="0.2"/>
    <row r="5324" s="6" customFormat="1" ht="12.95" customHeight="1" x14ac:dyDescent="0.2"/>
    <row r="5325" s="6" customFormat="1" ht="12.95" customHeight="1" x14ac:dyDescent="0.2"/>
    <row r="5326" s="6" customFormat="1" ht="12.95" customHeight="1" x14ac:dyDescent="0.2"/>
    <row r="5327" s="6" customFormat="1" ht="12.95" customHeight="1" x14ac:dyDescent="0.2"/>
    <row r="5328" s="6" customFormat="1" ht="12.95" customHeight="1" x14ac:dyDescent="0.2"/>
    <row r="5329" s="6" customFormat="1" ht="12.95" customHeight="1" x14ac:dyDescent="0.2"/>
    <row r="5330" s="6" customFormat="1" ht="12.95" customHeight="1" x14ac:dyDescent="0.2"/>
    <row r="5331" s="6" customFormat="1" ht="12.95" customHeight="1" x14ac:dyDescent="0.2"/>
    <row r="5332" s="6" customFormat="1" ht="12.95" customHeight="1" x14ac:dyDescent="0.2"/>
    <row r="5333" s="6" customFormat="1" ht="12.95" customHeight="1" x14ac:dyDescent="0.2"/>
    <row r="5334" s="6" customFormat="1" ht="12.95" customHeight="1" x14ac:dyDescent="0.2"/>
    <row r="5335" s="6" customFormat="1" ht="12.95" customHeight="1" x14ac:dyDescent="0.2"/>
    <row r="5336" s="6" customFormat="1" ht="12.95" customHeight="1" x14ac:dyDescent="0.2"/>
    <row r="5337" s="6" customFormat="1" ht="12.95" customHeight="1" x14ac:dyDescent="0.2"/>
    <row r="5338" s="6" customFormat="1" ht="12.95" customHeight="1" x14ac:dyDescent="0.2"/>
    <row r="5339" s="6" customFormat="1" ht="12.95" customHeight="1" x14ac:dyDescent="0.2"/>
    <row r="5340" s="6" customFormat="1" ht="12.95" customHeight="1" x14ac:dyDescent="0.2"/>
    <row r="5341" s="6" customFormat="1" ht="12.95" customHeight="1" x14ac:dyDescent="0.2"/>
    <row r="5342" s="6" customFormat="1" ht="12.95" customHeight="1" x14ac:dyDescent="0.2"/>
    <row r="5343" s="6" customFormat="1" ht="12.95" customHeight="1" x14ac:dyDescent="0.2"/>
    <row r="5344" s="6" customFormat="1" ht="12.95" customHeight="1" x14ac:dyDescent="0.2"/>
    <row r="5345" s="6" customFormat="1" ht="12.95" customHeight="1" x14ac:dyDescent="0.2"/>
    <row r="5346" s="6" customFormat="1" ht="12.95" customHeight="1" x14ac:dyDescent="0.2"/>
    <row r="5347" s="6" customFormat="1" ht="12.95" customHeight="1" x14ac:dyDescent="0.2"/>
    <row r="5348" s="6" customFormat="1" ht="12.95" customHeight="1" x14ac:dyDescent="0.2"/>
    <row r="5349" s="6" customFormat="1" ht="12.95" customHeight="1" x14ac:dyDescent="0.2"/>
    <row r="5350" s="6" customFormat="1" ht="12.95" customHeight="1" x14ac:dyDescent="0.2"/>
    <row r="5351" s="6" customFormat="1" ht="12.95" customHeight="1" x14ac:dyDescent="0.2"/>
    <row r="5352" s="6" customFormat="1" ht="12.95" customHeight="1" x14ac:dyDescent="0.2"/>
    <row r="5353" s="6" customFormat="1" ht="12.95" customHeight="1" x14ac:dyDescent="0.2"/>
    <row r="5354" s="6" customFormat="1" ht="12.95" customHeight="1" x14ac:dyDescent="0.2"/>
    <row r="5355" s="6" customFormat="1" ht="12.95" customHeight="1" x14ac:dyDescent="0.2"/>
    <row r="5356" s="6" customFormat="1" ht="12.95" customHeight="1" x14ac:dyDescent="0.2"/>
    <row r="5357" s="6" customFormat="1" ht="12.95" customHeight="1" x14ac:dyDescent="0.2"/>
    <row r="5358" s="6" customFormat="1" ht="12.95" customHeight="1" x14ac:dyDescent="0.2"/>
    <row r="5359" s="6" customFormat="1" ht="12.95" customHeight="1" x14ac:dyDescent="0.2"/>
    <row r="5360" s="6" customFormat="1" ht="12.95" customHeight="1" x14ac:dyDescent="0.2"/>
    <row r="5361" s="6" customFormat="1" ht="12.95" customHeight="1" x14ac:dyDescent="0.2"/>
    <row r="5362" s="6" customFormat="1" ht="12.95" customHeight="1" x14ac:dyDescent="0.2"/>
    <row r="5363" s="6" customFormat="1" ht="12.95" customHeight="1" x14ac:dyDescent="0.2"/>
    <row r="5364" s="6" customFormat="1" ht="12.95" customHeight="1" x14ac:dyDescent="0.2"/>
    <row r="5365" s="6" customFormat="1" ht="12.95" customHeight="1" x14ac:dyDescent="0.2"/>
    <row r="5366" s="6" customFormat="1" ht="12.95" customHeight="1" x14ac:dyDescent="0.2"/>
    <row r="5367" s="6" customFormat="1" ht="12.95" customHeight="1" x14ac:dyDescent="0.2"/>
    <row r="5368" s="6" customFormat="1" ht="12.95" customHeight="1" x14ac:dyDescent="0.2"/>
    <row r="5369" s="6" customFormat="1" ht="12.95" customHeight="1" x14ac:dyDescent="0.2"/>
    <row r="5370" s="6" customFormat="1" ht="12.95" customHeight="1" x14ac:dyDescent="0.2"/>
    <row r="5371" s="6" customFormat="1" ht="12.95" customHeight="1" x14ac:dyDescent="0.2"/>
    <row r="5372" s="6" customFormat="1" ht="12.95" customHeight="1" x14ac:dyDescent="0.2"/>
    <row r="5373" s="6" customFormat="1" ht="12.95" customHeight="1" x14ac:dyDescent="0.2"/>
    <row r="5374" s="6" customFormat="1" ht="12.95" customHeight="1" x14ac:dyDescent="0.2"/>
    <row r="5375" s="6" customFormat="1" ht="12.95" customHeight="1" x14ac:dyDescent="0.2"/>
    <row r="5376" s="6" customFormat="1" ht="12.95" customHeight="1" x14ac:dyDescent="0.2"/>
    <row r="5377" s="6" customFormat="1" ht="12.95" customHeight="1" x14ac:dyDescent="0.2"/>
    <row r="5378" s="6" customFormat="1" ht="12.95" customHeight="1" x14ac:dyDescent="0.2"/>
    <row r="5379" s="6" customFormat="1" ht="12.95" customHeight="1" x14ac:dyDescent="0.2"/>
    <row r="5380" s="6" customFormat="1" ht="12.95" customHeight="1" x14ac:dyDescent="0.2"/>
    <row r="5381" s="6" customFormat="1" ht="12.95" customHeight="1" x14ac:dyDescent="0.2"/>
    <row r="5382" s="6" customFormat="1" ht="12.95" customHeight="1" x14ac:dyDescent="0.2"/>
    <row r="5383" s="6" customFormat="1" ht="12.95" customHeight="1" x14ac:dyDescent="0.2"/>
    <row r="5384" s="6" customFormat="1" ht="12.95" customHeight="1" x14ac:dyDescent="0.2"/>
    <row r="5385" s="6" customFormat="1" ht="12.95" customHeight="1" x14ac:dyDescent="0.2"/>
    <row r="5386" s="6" customFormat="1" ht="12.95" customHeight="1" x14ac:dyDescent="0.2"/>
    <row r="5387" s="6" customFormat="1" ht="12.95" customHeight="1" x14ac:dyDescent="0.2"/>
    <row r="5388" s="6" customFormat="1" ht="12.95" customHeight="1" x14ac:dyDescent="0.2"/>
    <row r="5389" s="6" customFormat="1" ht="12.95" customHeight="1" x14ac:dyDescent="0.2"/>
    <row r="5390" s="6" customFormat="1" ht="12.95" customHeight="1" x14ac:dyDescent="0.2"/>
    <row r="5391" s="6" customFormat="1" ht="12.95" customHeight="1" x14ac:dyDescent="0.2"/>
    <row r="5392" s="6" customFormat="1" ht="12.95" customHeight="1" x14ac:dyDescent="0.2"/>
    <row r="5393" s="6" customFormat="1" ht="12.95" customHeight="1" x14ac:dyDescent="0.2"/>
    <row r="5394" s="6" customFormat="1" ht="12.95" customHeight="1" x14ac:dyDescent="0.2"/>
    <row r="5395" s="6" customFormat="1" ht="12.95" customHeight="1" x14ac:dyDescent="0.2"/>
    <row r="5396" s="6" customFormat="1" ht="12.95" customHeight="1" x14ac:dyDescent="0.2"/>
    <row r="5397" s="6" customFormat="1" ht="12.95" customHeight="1" x14ac:dyDescent="0.2"/>
    <row r="5398" s="6" customFormat="1" ht="12.95" customHeight="1" x14ac:dyDescent="0.2"/>
    <row r="5399" s="6" customFormat="1" ht="12.95" customHeight="1" x14ac:dyDescent="0.2"/>
    <row r="5400" s="6" customFormat="1" ht="12.95" customHeight="1" x14ac:dyDescent="0.2"/>
    <row r="5401" s="6" customFormat="1" ht="12.95" customHeight="1" x14ac:dyDescent="0.2"/>
    <row r="5402" s="6" customFormat="1" ht="12.95" customHeight="1" x14ac:dyDescent="0.2"/>
    <row r="5403" s="6" customFormat="1" ht="12.95" customHeight="1" x14ac:dyDescent="0.2"/>
    <row r="5404" s="6" customFormat="1" ht="12.95" customHeight="1" x14ac:dyDescent="0.2"/>
    <row r="5405" s="6" customFormat="1" ht="12.95" customHeight="1" x14ac:dyDescent="0.2"/>
    <row r="5406" s="6" customFormat="1" ht="12.95" customHeight="1" x14ac:dyDescent="0.2"/>
    <row r="5407" s="6" customFormat="1" ht="12.95" customHeight="1" x14ac:dyDescent="0.2"/>
    <row r="5408" s="6" customFormat="1" ht="12.95" customHeight="1" x14ac:dyDescent="0.2"/>
    <row r="5409" s="6" customFormat="1" ht="12.95" customHeight="1" x14ac:dyDescent="0.2"/>
    <row r="5410" s="6" customFormat="1" ht="12.95" customHeight="1" x14ac:dyDescent="0.2"/>
    <row r="5411" s="6" customFormat="1" ht="12.95" customHeight="1" x14ac:dyDescent="0.2"/>
    <row r="5412" s="6" customFormat="1" ht="12.95" customHeight="1" x14ac:dyDescent="0.2"/>
    <row r="5413" s="6" customFormat="1" ht="12.95" customHeight="1" x14ac:dyDescent="0.2"/>
    <row r="5414" s="6" customFormat="1" ht="12.95" customHeight="1" x14ac:dyDescent="0.2"/>
    <row r="5415" s="6" customFormat="1" ht="12.95" customHeight="1" x14ac:dyDescent="0.2"/>
    <row r="5416" s="6" customFormat="1" ht="12.95" customHeight="1" x14ac:dyDescent="0.2"/>
    <row r="5417" s="6" customFormat="1" ht="12.95" customHeight="1" x14ac:dyDescent="0.2"/>
    <row r="5418" s="6" customFormat="1" ht="12.95" customHeight="1" x14ac:dyDescent="0.2"/>
    <row r="5419" s="6" customFormat="1" ht="12.95" customHeight="1" x14ac:dyDescent="0.2"/>
    <row r="5420" s="6" customFormat="1" ht="12.95" customHeight="1" x14ac:dyDescent="0.2"/>
    <row r="5421" s="6" customFormat="1" ht="12.95" customHeight="1" x14ac:dyDescent="0.2"/>
    <row r="5422" s="6" customFormat="1" ht="12.95" customHeight="1" x14ac:dyDescent="0.2"/>
    <row r="5423" s="6" customFormat="1" ht="12.95" customHeight="1" x14ac:dyDescent="0.2"/>
    <row r="5424" s="6" customFormat="1" ht="12.95" customHeight="1" x14ac:dyDescent="0.2"/>
    <row r="5425" s="6" customFormat="1" ht="12.95" customHeight="1" x14ac:dyDescent="0.2"/>
    <row r="5426" s="6" customFormat="1" ht="12.95" customHeight="1" x14ac:dyDescent="0.2"/>
    <row r="5427" s="6" customFormat="1" ht="12.95" customHeight="1" x14ac:dyDescent="0.2"/>
    <row r="5428" s="6" customFormat="1" ht="12.95" customHeight="1" x14ac:dyDescent="0.2"/>
    <row r="5429" s="6" customFormat="1" ht="12.95" customHeight="1" x14ac:dyDescent="0.2"/>
    <row r="5430" s="6" customFormat="1" ht="12.95" customHeight="1" x14ac:dyDescent="0.2"/>
    <row r="5431" s="6" customFormat="1" ht="12.95" customHeight="1" x14ac:dyDescent="0.2"/>
    <row r="5432" s="6" customFormat="1" ht="12.95" customHeight="1" x14ac:dyDescent="0.2"/>
    <row r="5433" s="6" customFormat="1" ht="12.95" customHeight="1" x14ac:dyDescent="0.2"/>
    <row r="5434" s="6" customFormat="1" ht="12.95" customHeight="1" x14ac:dyDescent="0.2"/>
    <row r="5435" s="6" customFormat="1" ht="12.95" customHeight="1" x14ac:dyDescent="0.2"/>
    <row r="5436" s="6" customFormat="1" ht="12.95" customHeight="1" x14ac:dyDescent="0.2"/>
    <row r="5437" s="6" customFormat="1" ht="12.95" customHeight="1" x14ac:dyDescent="0.2"/>
    <row r="5438" s="6" customFormat="1" ht="12.95" customHeight="1" x14ac:dyDescent="0.2"/>
    <row r="5439" s="6" customFormat="1" ht="12.95" customHeight="1" x14ac:dyDescent="0.2"/>
    <row r="5440" s="6" customFormat="1" ht="12.95" customHeight="1" x14ac:dyDescent="0.2"/>
    <row r="5441" s="6" customFormat="1" ht="12.95" customHeight="1" x14ac:dyDescent="0.2"/>
    <row r="5442" s="6" customFormat="1" ht="12.95" customHeight="1" x14ac:dyDescent="0.2"/>
    <row r="5443" s="6" customFormat="1" ht="12.95" customHeight="1" x14ac:dyDescent="0.2"/>
    <row r="5444" s="6" customFormat="1" ht="12.95" customHeight="1" x14ac:dyDescent="0.2"/>
    <row r="5445" s="6" customFormat="1" ht="12.95" customHeight="1" x14ac:dyDescent="0.2"/>
    <row r="5446" s="6" customFormat="1" ht="12.95" customHeight="1" x14ac:dyDescent="0.2"/>
    <row r="5447" s="6" customFormat="1" ht="12.95" customHeight="1" x14ac:dyDescent="0.2"/>
    <row r="5448" s="6" customFormat="1" ht="12.95" customHeight="1" x14ac:dyDescent="0.2"/>
    <row r="5449" s="6" customFormat="1" ht="12.95" customHeight="1" x14ac:dyDescent="0.2"/>
    <row r="5450" s="6" customFormat="1" ht="12.95" customHeight="1" x14ac:dyDescent="0.2"/>
    <row r="5451" s="6" customFormat="1" ht="12.95" customHeight="1" x14ac:dyDescent="0.2"/>
    <row r="5452" s="6" customFormat="1" ht="12.95" customHeight="1" x14ac:dyDescent="0.2"/>
    <row r="5453" s="6" customFormat="1" ht="12.95" customHeight="1" x14ac:dyDescent="0.2"/>
    <row r="5454" s="6" customFormat="1" ht="12.95" customHeight="1" x14ac:dyDescent="0.2"/>
    <row r="5455" s="6" customFormat="1" ht="12.95" customHeight="1" x14ac:dyDescent="0.2"/>
    <row r="5456" s="6" customFormat="1" ht="12.95" customHeight="1" x14ac:dyDescent="0.2"/>
    <row r="5457" s="6" customFormat="1" ht="12.95" customHeight="1" x14ac:dyDescent="0.2"/>
    <row r="5458" s="6" customFormat="1" ht="12.95" customHeight="1" x14ac:dyDescent="0.2"/>
    <row r="5459" s="6" customFormat="1" ht="12.95" customHeight="1" x14ac:dyDescent="0.2"/>
    <row r="5460" s="6" customFormat="1" ht="12.95" customHeight="1" x14ac:dyDescent="0.2"/>
    <row r="5461" s="6" customFormat="1" ht="12.95" customHeight="1" x14ac:dyDescent="0.2"/>
    <row r="5462" s="6" customFormat="1" ht="12.95" customHeight="1" x14ac:dyDescent="0.2"/>
    <row r="5463" s="6" customFormat="1" ht="12.95" customHeight="1" x14ac:dyDescent="0.2"/>
    <row r="5464" s="6" customFormat="1" ht="12.95" customHeight="1" x14ac:dyDescent="0.2"/>
    <row r="5465" s="6" customFormat="1" ht="12.95" customHeight="1" x14ac:dyDescent="0.2"/>
    <row r="5466" s="6" customFormat="1" ht="12.95" customHeight="1" x14ac:dyDescent="0.2"/>
    <row r="5467" s="6" customFormat="1" ht="12.95" customHeight="1" x14ac:dyDescent="0.2"/>
    <row r="5468" s="6" customFormat="1" ht="12.95" customHeight="1" x14ac:dyDescent="0.2"/>
    <row r="5469" s="6" customFormat="1" ht="12.95" customHeight="1" x14ac:dyDescent="0.2"/>
    <row r="5470" s="6" customFormat="1" ht="12.95" customHeight="1" x14ac:dyDescent="0.2"/>
    <row r="5471" s="6" customFormat="1" ht="12.95" customHeight="1" x14ac:dyDescent="0.2"/>
    <row r="5472" s="6" customFormat="1" ht="12.95" customHeight="1" x14ac:dyDescent="0.2"/>
    <row r="5473" s="6" customFormat="1" ht="12.95" customHeight="1" x14ac:dyDescent="0.2"/>
    <row r="5474" s="6" customFormat="1" ht="12.95" customHeight="1" x14ac:dyDescent="0.2"/>
    <row r="5475" s="6" customFormat="1" ht="12.95" customHeight="1" x14ac:dyDescent="0.2"/>
    <row r="5476" s="6" customFormat="1" ht="12.95" customHeight="1" x14ac:dyDescent="0.2"/>
    <row r="5477" s="6" customFormat="1" ht="12.95" customHeight="1" x14ac:dyDescent="0.2"/>
    <row r="5478" s="6" customFormat="1" ht="12.95" customHeight="1" x14ac:dyDescent="0.2"/>
    <row r="5479" s="6" customFormat="1" ht="12.95" customHeight="1" x14ac:dyDescent="0.2"/>
    <row r="5480" s="6" customFormat="1" ht="12.95" customHeight="1" x14ac:dyDescent="0.2"/>
    <row r="5481" s="6" customFormat="1" ht="12.95" customHeight="1" x14ac:dyDescent="0.2"/>
    <row r="5482" s="6" customFormat="1" ht="12.95" customHeight="1" x14ac:dyDescent="0.2"/>
    <row r="5483" s="6" customFormat="1" ht="12.95" customHeight="1" x14ac:dyDescent="0.2"/>
    <row r="5484" s="6" customFormat="1" ht="12.95" customHeight="1" x14ac:dyDescent="0.2"/>
    <row r="5485" s="6" customFormat="1" ht="12.95" customHeight="1" x14ac:dyDescent="0.2"/>
    <row r="5486" s="6" customFormat="1" ht="12.95" customHeight="1" x14ac:dyDescent="0.2"/>
    <row r="5487" s="6" customFormat="1" ht="12.95" customHeight="1" x14ac:dyDescent="0.2"/>
    <row r="5488" s="6" customFormat="1" ht="12.95" customHeight="1" x14ac:dyDescent="0.2"/>
    <row r="5489" s="6" customFormat="1" ht="12.95" customHeight="1" x14ac:dyDescent="0.2"/>
    <row r="5490" s="6" customFormat="1" ht="12.95" customHeight="1" x14ac:dyDescent="0.2"/>
    <row r="5491" s="6" customFormat="1" ht="12.95" customHeight="1" x14ac:dyDescent="0.2"/>
    <row r="5492" s="6" customFormat="1" ht="12.95" customHeight="1" x14ac:dyDescent="0.2"/>
    <row r="5493" s="6" customFormat="1" ht="12.95" customHeight="1" x14ac:dyDescent="0.2"/>
    <row r="5494" s="6" customFormat="1" ht="12.95" customHeight="1" x14ac:dyDescent="0.2"/>
    <row r="5495" s="6" customFormat="1" ht="12.95" customHeight="1" x14ac:dyDescent="0.2"/>
    <row r="5496" s="6" customFormat="1" ht="12.95" customHeight="1" x14ac:dyDescent="0.2"/>
    <row r="5497" s="6" customFormat="1" ht="12.95" customHeight="1" x14ac:dyDescent="0.2"/>
    <row r="5498" s="6" customFormat="1" ht="12.95" customHeight="1" x14ac:dyDescent="0.2"/>
    <row r="5499" s="6" customFormat="1" ht="12.95" customHeight="1" x14ac:dyDescent="0.2"/>
    <row r="5500" s="6" customFormat="1" ht="12.95" customHeight="1" x14ac:dyDescent="0.2"/>
    <row r="5501" s="6" customFormat="1" ht="12.95" customHeight="1" x14ac:dyDescent="0.2"/>
    <row r="5502" s="6" customFormat="1" ht="12.95" customHeight="1" x14ac:dyDescent="0.2"/>
    <row r="5503" s="6" customFormat="1" ht="12.95" customHeight="1" x14ac:dyDescent="0.2"/>
    <row r="5504" s="6" customFormat="1" ht="12.95" customHeight="1" x14ac:dyDescent="0.2"/>
    <row r="5505" s="6" customFormat="1" ht="12.95" customHeight="1" x14ac:dyDescent="0.2"/>
    <row r="5506" s="6" customFormat="1" ht="12.95" customHeight="1" x14ac:dyDescent="0.2"/>
    <row r="5507" s="6" customFormat="1" ht="12.95" customHeight="1" x14ac:dyDescent="0.2"/>
    <row r="5508" s="6" customFormat="1" ht="12.95" customHeight="1" x14ac:dyDescent="0.2"/>
    <row r="5509" s="6" customFormat="1" ht="12.95" customHeight="1" x14ac:dyDescent="0.2"/>
    <row r="5510" s="6" customFormat="1" ht="12.95" customHeight="1" x14ac:dyDescent="0.2"/>
    <row r="5511" s="6" customFormat="1" ht="12.95" customHeight="1" x14ac:dyDescent="0.2"/>
    <row r="5512" s="6" customFormat="1" ht="12.95" customHeight="1" x14ac:dyDescent="0.2"/>
    <row r="5513" s="6" customFormat="1" ht="12.95" customHeight="1" x14ac:dyDescent="0.2"/>
    <row r="5514" s="6" customFormat="1" ht="12.95" customHeight="1" x14ac:dyDescent="0.2"/>
    <row r="5515" s="6" customFormat="1" ht="12.95" customHeight="1" x14ac:dyDescent="0.2"/>
    <row r="5516" s="6" customFormat="1" ht="12.95" customHeight="1" x14ac:dyDescent="0.2"/>
    <row r="5517" s="6" customFormat="1" ht="12.95" customHeight="1" x14ac:dyDescent="0.2"/>
    <row r="5518" s="6" customFormat="1" ht="12.95" customHeight="1" x14ac:dyDescent="0.2"/>
    <row r="5519" s="6" customFormat="1" ht="12.95" customHeight="1" x14ac:dyDescent="0.2"/>
    <row r="5520" s="6" customFormat="1" ht="12.95" customHeight="1" x14ac:dyDescent="0.2"/>
    <row r="5521" s="6" customFormat="1" ht="12.95" customHeight="1" x14ac:dyDescent="0.2"/>
    <row r="5522" s="6" customFormat="1" ht="12.95" customHeight="1" x14ac:dyDescent="0.2"/>
    <row r="5523" s="6" customFormat="1" ht="12.95" customHeight="1" x14ac:dyDescent="0.2"/>
    <row r="5524" s="6" customFormat="1" ht="12.95" customHeight="1" x14ac:dyDescent="0.2"/>
    <row r="5525" s="6" customFormat="1" ht="12.95" customHeight="1" x14ac:dyDescent="0.2"/>
    <row r="5526" s="6" customFormat="1" ht="12.95" customHeight="1" x14ac:dyDescent="0.2"/>
    <row r="5527" s="6" customFormat="1" ht="12.95" customHeight="1" x14ac:dyDescent="0.2"/>
    <row r="5528" s="6" customFormat="1" ht="12.95" customHeight="1" x14ac:dyDescent="0.2"/>
    <row r="5529" s="6" customFormat="1" ht="12.95" customHeight="1" x14ac:dyDescent="0.2"/>
    <row r="5530" s="6" customFormat="1" ht="12.95" customHeight="1" x14ac:dyDescent="0.2"/>
    <row r="5531" s="6" customFormat="1" ht="12.95" customHeight="1" x14ac:dyDescent="0.2"/>
    <row r="5532" s="6" customFormat="1" ht="12.95" customHeight="1" x14ac:dyDescent="0.2"/>
    <row r="5533" s="6" customFormat="1" ht="12.95" customHeight="1" x14ac:dyDescent="0.2"/>
    <row r="5534" s="6" customFormat="1" ht="12.95" customHeight="1" x14ac:dyDescent="0.2"/>
    <row r="5535" s="6" customFormat="1" ht="12.95" customHeight="1" x14ac:dyDescent="0.2"/>
    <row r="5536" s="6" customFormat="1" ht="12.95" customHeight="1" x14ac:dyDescent="0.2"/>
    <row r="5537" s="6" customFormat="1" ht="12.95" customHeight="1" x14ac:dyDescent="0.2"/>
    <row r="5538" s="6" customFormat="1" ht="12.95" customHeight="1" x14ac:dyDescent="0.2"/>
    <row r="5539" s="6" customFormat="1" ht="12.95" customHeight="1" x14ac:dyDescent="0.2"/>
    <row r="5540" s="6" customFormat="1" ht="12.95" customHeight="1" x14ac:dyDescent="0.2"/>
    <row r="5541" s="6" customFormat="1" ht="12.95" customHeight="1" x14ac:dyDescent="0.2"/>
    <row r="5542" s="6" customFormat="1" ht="12.95" customHeight="1" x14ac:dyDescent="0.2"/>
    <row r="5543" s="6" customFormat="1" ht="12.95" customHeight="1" x14ac:dyDescent="0.2"/>
    <row r="5544" s="6" customFormat="1" ht="12.95" customHeight="1" x14ac:dyDescent="0.2"/>
    <row r="5545" s="6" customFormat="1" ht="12.95" customHeight="1" x14ac:dyDescent="0.2"/>
    <row r="5546" s="6" customFormat="1" ht="12.95" customHeight="1" x14ac:dyDescent="0.2"/>
    <row r="5547" s="6" customFormat="1" ht="12.95" customHeight="1" x14ac:dyDescent="0.2"/>
    <row r="5548" s="6" customFormat="1" ht="12.95" customHeight="1" x14ac:dyDescent="0.2"/>
    <row r="5549" s="6" customFormat="1" ht="12.95" customHeight="1" x14ac:dyDescent="0.2"/>
    <row r="5550" s="6" customFormat="1" ht="12.95" customHeight="1" x14ac:dyDescent="0.2"/>
    <row r="5551" s="6" customFormat="1" ht="12.95" customHeight="1" x14ac:dyDescent="0.2"/>
    <row r="5552" s="6" customFormat="1" ht="12.95" customHeight="1" x14ac:dyDescent="0.2"/>
    <row r="5553" s="6" customFormat="1" ht="12.95" customHeight="1" x14ac:dyDescent="0.2"/>
    <row r="5554" s="6" customFormat="1" ht="12.95" customHeight="1" x14ac:dyDescent="0.2"/>
    <row r="5555" s="6" customFormat="1" ht="12.95" customHeight="1" x14ac:dyDescent="0.2"/>
    <row r="5556" s="6" customFormat="1" ht="12.95" customHeight="1" x14ac:dyDescent="0.2"/>
    <row r="5557" s="6" customFormat="1" ht="12.95" customHeight="1" x14ac:dyDescent="0.2"/>
    <row r="5558" s="6" customFormat="1" ht="12.95" customHeight="1" x14ac:dyDescent="0.2"/>
    <row r="5559" s="6" customFormat="1" ht="12.95" customHeight="1" x14ac:dyDescent="0.2"/>
    <row r="5560" s="6" customFormat="1" ht="12.95" customHeight="1" x14ac:dyDescent="0.2"/>
    <row r="5561" s="6" customFormat="1" ht="12.95" customHeight="1" x14ac:dyDescent="0.2"/>
    <row r="5562" s="6" customFormat="1" ht="12.95" customHeight="1" x14ac:dyDescent="0.2"/>
    <row r="5563" s="6" customFormat="1" ht="12.95" customHeight="1" x14ac:dyDescent="0.2"/>
    <row r="5564" s="6" customFormat="1" ht="12.95" customHeight="1" x14ac:dyDescent="0.2"/>
    <row r="5565" s="6" customFormat="1" ht="12.95" customHeight="1" x14ac:dyDescent="0.2"/>
    <row r="5566" s="6" customFormat="1" ht="12.95" customHeight="1" x14ac:dyDescent="0.2"/>
    <row r="5567" s="6" customFormat="1" ht="12.95" customHeight="1" x14ac:dyDescent="0.2"/>
    <row r="5568" s="6" customFormat="1" ht="12.95" customHeight="1" x14ac:dyDescent="0.2"/>
    <row r="5569" s="6" customFormat="1" ht="12.95" customHeight="1" x14ac:dyDescent="0.2"/>
    <row r="5570" s="6" customFormat="1" ht="12.95" customHeight="1" x14ac:dyDescent="0.2"/>
    <row r="5571" s="6" customFormat="1" ht="12.95" customHeight="1" x14ac:dyDescent="0.2"/>
    <row r="5572" s="6" customFormat="1" ht="12.95" customHeight="1" x14ac:dyDescent="0.2"/>
    <row r="5573" s="6" customFormat="1" ht="12.95" customHeight="1" x14ac:dyDescent="0.2"/>
    <row r="5574" s="6" customFormat="1" ht="12.95" customHeight="1" x14ac:dyDescent="0.2"/>
    <row r="5575" s="6" customFormat="1" ht="12.95" customHeight="1" x14ac:dyDescent="0.2"/>
    <row r="5576" s="6" customFormat="1" ht="12.95" customHeight="1" x14ac:dyDescent="0.2"/>
    <row r="5577" s="6" customFormat="1" ht="12.95" customHeight="1" x14ac:dyDescent="0.2"/>
    <row r="5578" s="6" customFormat="1" ht="12.95" customHeight="1" x14ac:dyDescent="0.2"/>
    <row r="5579" s="6" customFormat="1" ht="12.95" customHeight="1" x14ac:dyDescent="0.2"/>
    <row r="5580" s="6" customFormat="1" ht="12.95" customHeight="1" x14ac:dyDescent="0.2"/>
    <row r="5581" s="6" customFormat="1" ht="12.95" customHeight="1" x14ac:dyDescent="0.2"/>
    <row r="5582" s="6" customFormat="1" ht="12.95" customHeight="1" x14ac:dyDescent="0.2"/>
    <row r="5583" s="6" customFormat="1" ht="12.95" customHeight="1" x14ac:dyDescent="0.2"/>
    <row r="5584" s="6" customFormat="1" ht="12.95" customHeight="1" x14ac:dyDescent="0.2"/>
    <row r="5585" s="6" customFormat="1" ht="12.95" customHeight="1" x14ac:dyDescent="0.2"/>
    <row r="5586" s="6" customFormat="1" ht="12.95" customHeight="1" x14ac:dyDescent="0.2"/>
    <row r="5587" s="6" customFormat="1" ht="12.95" customHeight="1" x14ac:dyDescent="0.2"/>
    <row r="5588" s="6" customFormat="1" ht="12.95" customHeight="1" x14ac:dyDescent="0.2"/>
    <row r="5589" s="6" customFormat="1" ht="12.95" customHeight="1" x14ac:dyDescent="0.2"/>
    <row r="5590" s="6" customFormat="1" ht="12.95" customHeight="1" x14ac:dyDescent="0.2"/>
    <row r="5591" s="6" customFormat="1" ht="12.95" customHeight="1" x14ac:dyDescent="0.2"/>
    <row r="5592" s="6" customFormat="1" ht="12.95" customHeight="1" x14ac:dyDescent="0.2"/>
    <row r="5593" s="6" customFormat="1" ht="12.95" customHeight="1" x14ac:dyDescent="0.2"/>
    <row r="5594" s="6" customFormat="1" ht="12.95" customHeight="1" x14ac:dyDescent="0.2"/>
    <row r="5595" s="6" customFormat="1" ht="12.95" customHeight="1" x14ac:dyDescent="0.2"/>
    <row r="5596" s="6" customFormat="1" ht="12.95" customHeight="1" x14ac:dyDescent="0.2"/>
    <row r="5597" s="6" customFormat="1" ht="12.95" customHeight="1" x14ac:dyDescent="0.2"/>
    <row r="5598" s="6" customFormat="1" ht="12.95" customHeight="1" x14ac:dyDescent="0.2"/>
    <row r="5599" s="6" customFormat="1" ht="12.95" customHeight="1" x14ac:dyDescent="0.2"/>
    <row r="5600" s="6" customFormat="1" ht="12.95" customHeight="1" x14ac:dyDescent="0.2"/>
    <row r="5601" s="6" customFormat="1" ht="12.95" customHeight="1" x14ac:dyDescent="0.2"/>
    <row r="5602" s="6" customFormat="1" ht="12.95" customHeight="1" x14ac:dyDescent="0.2"/>
    <row r="5603" s="6" customFormat="1" ht="12.95" customHeight="1" x14ac:dyDescent="0.2"/>
    <row r="5604" s="6" customFormat="1" ht="12.95" customHeight="1" x14ac:dyDescent="0.2"/>
    <row r="5605" s="6" customFormat="1" ht="12.95" customHeight="1" x14ac:dyDescent="0.2"/>
    <row r="5606" s="6" customFormat="1" ht="12.95" customHeight="1" x14ac:dyDescent="0.2"/>
    <row r="5607" s="6" customFormat="1" ht="12.95" customHeight="1" x14ac:dyDescent="0.2"/>
    <row r="5608" s="6" customFormat="1" ht="12.95" customHeight="1" x14ac:dyDescent="0.2"/>
    <row r="5609" s="6" customFormat="1" ht="12.95" customHeight="1" x14ac:dyDescent="0.2"/>
    <row r="5610" s="6" customFormat="1" ht="12.95" customHeight="1" x14ac:dyDescent="0.2"/>
    <row r="5611" s="6" customFormat="1" ht="12.95" customHeight="1" x14ac:dyDescent="0.2"/>
    <row r="5612" s="6" customFormat="1" ht="12.95" customHeight="1" x14ac:dyDescent="0.2"/>
    <row r="5613" s="6" customFormat="1" ht="12.95" customHeight="1" x14ac:dyDescent="0.2"/>
    <row r="5614" s="6" customFormat="1" ht="12.95" customHeight="1" x14ac:dyDescent="0.2"/>
    <row r="5615" s="6" customFormat="1" ht="12.95" customHeight="1" x14ac:dyDescent="0.2"/>
    <row r="5616" s="6" customFormat="1" ht="12.95" customHeight="1" x14ac:dyDescent="0.2"/>
    <row r="5617" s="6" customFormat="1" ht="12.95" customHeight="1" x14ac:dyDescent="0.2"/>
    <row r="5618" s="6" customFormat="1" ht="12.95" customHeight="1" x14ac:dyDescent="0.2"/>
    <row r="5619" s="6" customFormat="1" ht="12.95" customHeight="1" x14ac:dyDescent="0.2"/>
    <row r="5620" s="6" customFormat="1" ht="12.95" customHeight="1" x14ac:dyDescent="0.2"/>
    <row r="5621" s="6" customFormat="1" ht="12.95" customHeight="1" x14ac:dyDescent="0.2"/>
    <row r="5622" s="6" customFormat="1" ht="12.95" customHeight="1" x14ac:dyDescent="0.2"/>
    <row r="5623" s="6" customFormat="1" ht="12.95" customHeight="1" x14ac:dyDescent="0.2"/>
    <row r="5624" s="6" customFormat="1" ht="12.95" customHeight="1" x14ac:dyDescent="0.2"/>
    <row r="5625" s="6" customFormat="1" ht="12.95" customHeight="1" x14ac:dyDescent="0.2"/>
    <row r="5626" s="6" customFormat="1" ht="12.95" customHeight="1" x14ac:dyDescent="0.2"/>
    <row r="5627" s="6" customFormat="1" ht="12.95" customHeight="1" x14ac:dyDescent="0.2"/>
    <row r="5628" s="6" customFormat="1" ht="12.95" customHeight="1" x14ac:dyDescent="0.2"/>
    <row r="5629" s="6" customFormat="1" ht="12.95" customHeight="1" x14ac:dyDescent="0.2"/>
    <row r="5630" s="6" customFormat="1" ht="12.95" customHeight="1" x14ac:dyDescent="0.2"/>
    <row r="5631" s="6" customFormat="1" ht="12.95" customHeight="1" x14ac:dyDescent="0.2"/>
    <row r="5632" s="6" customFormat="1" ht="12.95" customHeight="1" x14ac:dyDescent="0.2"/>
    <row r="5633" s="6" customFormat="1" ht="12.95" customHeight="1" x14ac:dyDescent="0.2"/>
    <row r="5634" s="6" customFormat="1" ht="12.95" customHeight="1" x14ac:dyDescent="0.2"/>
    <row r="5635" s="6" customFormat="1" ht="12.95" customHeight="1" x14ac:dyDescent="0.2"/>
    <row r="5636" s="6" customFormat="1" ht="12.95" customHeight="1" x14ac:dyDescent="0.2"/>
    <row r="5637" s="6" customFormat="1" ht="12.95" customHeight="1" x14ac:dyDescent="0.2"/>
    <row r="5638" s="6" customFormat="1" ht="12.95" customHeight="1" x14ac:dyDescent="0.2"/>
    <row r="5639" s="6" customFormat="1" ht="12.95" customHeight="1" x14ac:dyDescent="0.2"/>
    <row r="5640" s="6" customFormat="1" ht="12.95" customHeight="1" x14ac:dyDescent="0.2"/>
    <row r="5641" s="6" customFormat="1" ht="12.95" customHeight="1" x14ac:dyDescent="0.2"/>
    <row r="5642" s="6" customFormat="1" ht="12.95" customHeight="1" x14ac:dyDescent="0.2"/>
    <row r="5643" s="6" customFormat="1" ht="12.95" customHeight="1" x14ac:dyDescent="0.2"/>
    <row r="5644" s="6" customFormat="1" ht="12.95" customHeight="1" x14ac:dyDescent="0.2"/>
    <row r="5645" s="6" customFormat="1" ht="12.95" customHeight="1" x14ac:dyDescent="0.2"/>
    <row r="5646" s="6" customFormat="1" ht="12.95" customHeight="1" x14ac:dyDescent="0.2"/>
    <row r="5647" s="6" customFormat="1" ht="12.95" customHeight="1" x14ac:dyDescent="0.2"/>
    <row r="5648" s="6" customFormat="1" ht="12.95" customHeight="1" x14ac:dyDescent="0.2"/>
    <row r="5649" s="6" customFormat="1" ht="12.95" customHeight="1" x14ac:dyDescent="0.2"/>
    <row r="5650" s="6" customFormat="1" ht="12.95" customHeight="1" x14ac:dyDescent="0.2"/>
    <row r="5651" s="6" customFormat="1" ht="12.95" customHeight="1" x14ac:dyDescent="0.2"/>
    <row r="5652" s="6" customFormat="1" ht="12.95" customHeight="1" x14ac:dyDescent="0.2"/>
    <row r="5653" s="6" customFormat="1" ht="12.95" customHeight="1" x14ac:dyDescent="0.2"/>
    <row r="5654" s="6" customFormat="1" ht="12.95" customHeight="1" x14ac:dyDescent="0.2"/>
    <row r="5655" s="6" customFormat="1" ht="12.95" customHeight="1" x14ac:dyDescent="0.2"/>
    <row r="5656" s="6" customFormat="1" ht="12.95" customHeight="1" x14ac:dyDescent="0.2"/>
    <row r="5657" s="6" customFormat="1" ht="12.95" customHeight="1" x14ac:dyDescent="0.2"/>
    <row r="5658" s="6" customFormat="1" ht="12.95" customHeight="1" x14ac:dyDescent="0.2"/>
    <row r="5659" s="6" customFormat="1" ht="12.95" customHeight="1" x14ac:dyDescent="0.2"/>
    <row r="5660" s="6" customFormat="1" ht="12.95" customHeight="1" x14ac:dyDescent="0.2"/>
    <row r="5661" s="6" customFormat="1" ht="12.95" customHeight="1" x14ac:dyDescent="0.2"/>
    <row r="5662" s="6" customFormat="1" ht="12.95" customHeight="1" x14ac:dyDescent="0.2"/>
    <row r="5663" s="6" customFormat="1" ht="12.95" customHeight="1" x14ac:dyDescent="0.2"/>
    <row r="5664" s="6" customFormat="1" ht="12.95" customHeight="1" x14ac:dyDescent="0.2"/>
    <row r="5665" s="6" customFormat="1" ht="12.95" customHeight="1" x14ac:dyDescent="0.2"/>
    <row r="5666" s="6" customFormat="1" ht="12.95" customHeight="1" x14ac:dyDescent="0.2"/>
    <row r="5667" s="6" customFormat="1" ht="12.95" customHeight="1" x14ac:dyDescent="0.2"/>
    <row r="5668" s="6" customFormat="1" ht="12.95" customHeight="1" x14ac:dyDescent="0.2"/>
    <row r="5669" s="6" customFormat="1" ht="12.95" customHeight="1" x14ac:dyDescent="0.2"/>
    <row r="5670" s="6" customFormat="1" ht="12.95" customHeight="1" x14ac:dyDescent="0.2"/>
    <row r="5671" s="6" customFormat="1" ht="12.95" customHeight="1" x14ac:dyDescent="0.2"/>
    <row r="5672" s="6" customFormat="1" ht="12.95" customHeight="1" x14ac:dyDescent="0.2"/>
    <row r="5673" s="6" customFormat="1" ht="12.95" customHeight="1" x14ac:dyDescent="0.2"/>
    <row r="5674" s="6" customFormat="1" ht="12.95" customHeight="1" x14ac:dyDescent="0.2"/>
    <row r="5675" s="6" customFormat="1" ht="12.95" customHeight="1" x14ac:dyDescent="0.2"/>
    <row r="5676" s="6" customFormat="1" ht="12.95" customHeight="1" x14ac:dyDescent="0.2"/>
    <row r="5677" s="6" customFormat="1" ht="12.95" customHeight="1" x14ac:dyDescent="0.2"/>
    <row r="5678" s="6" customFormat="1" ht="12.95" customHeight="1" x14ac:dyDescent="0.2"/>
    <row r="5679" s="6" customFormat="1" ht="12.95" customHeight="1" x14ac:dyDescent="0.2"/>
    <row r="5680" s="6" customFormat="1" ht="12.95" customHeight="1" x14ac:dyDescent="0.2"/>
    <row r="5681" s="6" customFormat="1" ht="12.95" customHeight="1" x14ac:dyDescent="0.2"/>
    <row r="5682" s="6" customFormat="1" ht="12.95" customHeight="1" x14ac:dyDescent="0.2"/>
    <row r="5683" s="6" customFormat="1" ht="12.95" customHeight="1" x14ac:dyDescent="0.2"/>
    <row r="5684" s="6" customFormat="1" ht="12.95" customHeight="1" x14ac:dyDescent="0.2"/>
    <row r="5685" s="6" customFormat="1" ht="12.95" customHeight="1" x14ac:dyDescent="0.2"/>
    <row r="5686" s="6" customFormat="1" ht="12.95" customHeight="1" x14ac:dyDescent="0.2"/>
    <row r="5687" s="6" customFormat="1" ht="12.95" customHeight="1" x14ac:dyDescent="0.2"/>
    <row r="5688" s="6" customFormat="1" ht="12.95" customHeight="1" x14ac:dyDescent="0.2"/>
    <row r="5689" s="6" customFormat="1" ht="12.95" customHeight="1" x14ac:dyDescent="0.2"/>
    <row r="5690" s="6" customFormat="1" ht="12.95" customHeight="1" x14ac:dyDescent="0.2"/>
    <row r="5691" s="6" customFormat="1" ht="12.95" customHeight="1" x14ac:dyDescent="0.2"/>
    <row r="5692" s="6" customFormat="1" ht="12.95" customHeight="1" x14ac:dyDescent="0.2"/>
    <row r="5693" s="6" customFormat="1" ht="12.95" customHeight="1" x14ac:dyDescent="0.2"/>
    <row r="5694" s="6" customFormat="1" ht="12.95" customHeight="1" x14ac:dyDescent="0.2"/>
    <row r="5695" s="6" customFormat="1" ht="12.95" customHeight="1" x14ac:dyDescent="0.2"/>
    <row r="5696" s="6" customFormat="1" ht="12.95" customHeight="1" x14ac:dyDescent="0.2"/>
    <row r="5697" s="6" customFormat="1" ht="12.95" customHeight="1" x14ac:dyDescent="0.2"/>
    <row r="5698" s="6" customFormat="1" ht="12.95" customHeight="1" x14ac:dyDescent="0.2"/>
    <row r="5699" s="6" customFormat="1" ht="12.95" customHeight="1" x14ac:dyDescent="0.2"/>
    <row r="5700" s="6" customFormat="1" ht="12.95" customHeight="1" x14ac:dyDescent="0.2"/>
    <row r="5701" s="6" customFormat="1" ht="12.95" customHeight="1" x14ac:dyDescent="0.2"/>
    <row r="5702" s="6" customFormat="1" ht="12.95" customHeight="1" x14ac:dyDescent="0.2"/>
    <row r="5703" s="6" customFormat="1" ht="12.95" customHeight="1" x14ac:dyDescent="0.2"/>
    <row r="5704" s="6" customFormat="1" ht="12.95" customHeight="1" x14ac:dyDescent="0.2"/>
    <row r="5705" s="6" customFormat="1" ht="12.95" customHeight="1" x14ac:dyDescent="0.2"/>
    <row r="5706" s="6" customFormat="1" ht="12.95" customHeight="1" x14ac:dyDescent="0.2"/>
    <row r="5707" s="6" customFormat="1" ht="12.95" customHeight="1" x14ac:dyDescent="0.2"/>
    <row r="5708" s="6" customFormat="1" ht="12.95" customHeight="1" x14ac:dyDescent="0.2"/>
    <row r="5709" s="6" customFormat="1" ht="12.95" customHeight="1" x14ac:dyDescent="0.2"/>
    <row r="5710" s="6" customFormat="1" ht="12.95" customHeight="1" x14ac:dyDescent="0.2"/>
    <row r="5711" s="6" customFormat="1" ht="12.95" customHeight="1" x14ac:dyDescent="0.2"/>
    <row r="5712" s="6" customFormat="1" ht="12.95" customHeight="1" x14ac:dyDescent="0.2"/>
    <row r="5713" s="6" customFormat="1" ht="12.95" customHeight="1" x14ac:dyDescent="0.2"/>
    <row r="5714" s="6" customFormat="1" ht="12.95" customHeight="1" x14ac:dyDescent="0.2"/>
    <row r="5715" s="6" customFormat="1" ht="12.95" customHeight="1" x14ac:dyDescent="0.2"/>
    <row r="5716" s="6" customFormat="1" ht="12.95" customHeight="1" x14ac:dyDescent="0.2"/>
    <row r="5717" s="6" customFormat="1" ht="12.95" customHeight="1" x14ac:dyDescent="0.2"/>
    <row r="5718" s="6" customFormat="1" ht="12.95" customHeight="1" x14ac:dyDescent="0.2"/>
    <row r="5719" s="6" customFormat="1" ht="12.95" customHeight="1" x14ac:dyDescent="0.2"/>
    <row r="5720" s="6" customFormat="1" ht="12.95" customHeight="1" x14ac:dyDescent="0.2"/>
    <row r="5721" s="6" customFormat="1" ht="12.95" customHeight="1" x14ac:dyDescent="0.2"/>
    <row r="5722" s="6" customFormat="1" ht="12.95" customHeight="1" x14ac:dyDescent="0.2"/>
    <row r="5723" s="6" customFormat="1" ht="12.95" customHeight="1" x14ac:dyDescent="0.2"/>
    <row r="5724" s="6" customFormat="1" ht="12.95" customHeight="1" x14ac:dyDescent="0.2"/>
    <row r="5725" s="6" customFormat="1" ht="12.95" customHeight="1" x14ac:dyDescent="0.2"/>
    <row r="5726" s="6" customFormat="1" ht="12.95" customHeight="1" x14ac:dyDescent="0.2"/>
    <row r="5727" s="6" customFormat="1" ht="12.95" customHeight="1" x14ac:dyDescent="0.2"/>
    <row r="5728" s="6" customFormat="1" ht="12.95" customHeight="1" x14ac:dyDescent="0.2"/>
    <row r="5729" s="6" customFormat="1" ht="12.95" customHeight="1" x14ac:dyDescent="0.2"/>
    <row r="5730" s="6" customFormat="1" ht="12.95" customHeight="1" x14ac:dyDescent="0.2"/>
    <row r="5731" s="6" customFormat="1" ht="12.95" customHeight="1" x14ac:dyDescent="0.2"/>
    <row r="5732" s="6" customFormat="1" ht="12.95" customHeight="1" x14ac:dyDescent="0.2"/>
    <row r="5733" s="6" customFormat="1" ht="12.95" customHeight="1" x14ac:dyDescent="0.2"/>
    <row r="5734" s="6" customFormat="1" ht="12.95" customHeight="1" x14ac:dyDescent="0.2"/>
    <row r="5735" s="6" customFormat="1" ht="12.95" customHeight="1" x14ac:dyDescent="0.2"/>
    <row r="5736" s="6" customFormat="1" ht="12.95" customHeight="1" x14ac:dyDescent="0.2"/>
    <row r="5737" s="6" customFormat="1" ht="12.95" customHeight="1" x14ac:dyDescent="0.2"/>
    <row r="5738" s="6" customFormat="1" ht="12.95" customHeight="1" x14ac:dyDescent="0.2"/>
    <row r="5739" s="6" customFormat="1" ht="12.95" customHeight="1" x14ac:dyDescent="0.2"/>
    <row r="5740" s="6" customFormat="1" ht="12.95" customHeight="1" x14ac:dyDescent="0.2"/>
    <row r="5741" s="6" customFormat="1" ht="12.95" customHeight="1" x14ac:dyDescent="0.2"/>
    <row r="5742" s="6" customFormat="1" ht="12.95" customHeight="1" x14ac:dyDescent="0.2"/>
    <row r="5743" s="6" customFormat="1" ht="12.95" customHeight="1" x14ac:dyDescent="0.2"/>
    <row r="5744" s="6" customFormat="1" ht="12.95" customHeight="1" x14ac:dyDescent="0.2"/>
    <row r="5745" s="6" customFormat="1" ht="12.95" customHeight="1" x14ac:dyDescent="0.2"/>
    <row r="5746" s="6" customFormat="1" ht="12.95" customHeight="1" x14ac:dyDescent="0.2"/>
    <row r="5747" s="6" customFormat="1" ht="12.95" customHeight="1" x14ac:dyDescent="0.2"/>
    <row r="5748" s="6" customFormat="1" ht="12.95" customHeight="1" x14ac:dyDescent="0.2"/>
    <row r="5749" s="6" customFormat="1" ht="12.95" customHeight="1" x14ac:dyDescent="0.2"/>
    <row r="5750" s="6" customFormat="1" ht="12.95" customHeight="1" x14ac:dyDescent="0.2"/>
    <row r="5751" s="6" customFormat="1" ht="12.95" customHeight="1" x14ac:dyDescent="0.2"/>
    <row r="5752" s="6" customFormat="1" ht="12.95" customHeight="1" x14ac:dyDescent="0.2"/>
    <row r="5753" s="6" customFormat="1" ht="12.95" customHeight="1" x14ac:dyDescent="0.2"/>
    <row r="5754" s="6" customFormat="1" ht="12.95" customHeight="1" x14ac:dyDescent="0.2"/>
    <row r="5755" s="6" customFormat="1" ht="12.95" customHeight="1" x14ac:dyDescent="0.2"/>
    <row r="5756" s="6" customFormat="1" ht="12.95" customHeight="1" x14ac:dyDescent="0.2"/>
    <row r="5757" s="6" customFormat="1" ht="12.95" customHeight="1" x14ac:dyDescent="0.2"/>
    <row r="5758" s="6" customFormat="1" ht="12.95" customHeight="1" x14ac:dyDescent="0.2"/>
    <row r="5759" s="6" customFormat="1" ht="12.95" customHeight="1" x14ac:dyDescent="0.2"/>
    <row r="5760" s="6" customFormat="1" ht="12.95" customHeight="1" x14ac:dyDescent="0.2"/>
    <row r="5761" s="6" customFormat="1" ht="12.95" customHeight="1" x14ac:dyDescent="0.2"/>
    <row r="5762" s="6" customFormat="1" ht="12.95" customHeight="1" x14ac:dyDescent="0.2"/>
    <row r="5763" s="6" customFormat="1" ht="12.95" customHeight="1" x14ac:dyDescent="0.2"/>
    <row r="5764" s="6" customFormat="1" ht="12.95" customHeight="1" x14ac:dyDescent="0.2"/>
    <row r="5765" s="6" customFormat="1" ht="12.95" customHeight="1" x14ac:dyDescent="0.2"/>
    <row r="5766" s="6" customFormat="1" ht="12.95" customHeight="1" x14ac:dyDescent="0.2"/>
    <row r="5767" s="6" customFormat="1" ht="12.95" customHeight="1" x14ac:dyDescent="0.2"/>
    <row r="5768" s="6" customFormat="1" ht="12.95" customHeight="1" x14ac:dyDescent="0.2"/>
    <row r="5769" s="6" customFormat="1" ht="12.95" customHeight="1" x14ac:dyDescent="0.2"/>
    <row r="5770" s="6" customFormat="1" ht="12.95" customHeight="1" x14ac:dyDescent="0.2"/>
    <row r="5771" s="6" customFormat="1" ht="12.95" customHeight="1" x14ac:dyDescent="0.2"/>
    <row r="5772" s="6" customFormat="1" ht="12.95" customHeight="1" x14ac:dyDescent="0.2"/>
    <row r="5773" s="6" customFormat="1" ht="12.95" customHeight="1" x14ac:dyDescent="0.2"/>
    <row r="5774" s="6" customFormat="1" ht="12.95" customHeight="1" x14ac:dyDescent="0.2"/>
    <row r="5775" s="6" customFormat="1" ht="12.95" customHeight="1" x14ac:dyDescent="0.2"/>
    <row r="5776" s="6" customFormat="1" ht="12.95" customHeight="1" x14ac:dyDescent="0.2"/>
    <row r="5777" s="6" customFormat="1" ht="12.95" customHeight="1" x14ac:dyDescent="0.2"/>
    <row r="5778" s="6" customFormat="1" ht="12.95" customHeight="1" x14ac:dyDescent="0.2"/>
    <row r="5779" s="6" customFormat="1" ht="12.95" customHeight="1" x14ac:dyDescent="0.2"/>
    <row r="5780" s="6" customFormat="1" ht="12.95" customHeight="1" x14ac:dyDescent="0.2"/>
    <row r="5781" s="6" customFormat="1" ht="12.95" customHeight="1" x14ac:dyDescent="0.2"/>
    <row r="5782" s="6" customFormat="1" ht="12.95" customHeight="1" x14ac:dyDescent="0.2"/>
    <row r="5783" s="6" customFormat="1" ht="12.95" customHeight="1" x14ac:dyDescent="0.2"/>
    <row r="5784" s="6" customFormat="1" ht="12.95" customHeight="1" x14ac:dyDescent="0.2"/>
    <row r="5785" s="6" customFormat="1" ht="12.95" customHeight="1" x14ac:dyDescent="0.2"/>
    <row r="5786" s="6" customFormat="1" ht="12.95" customHeight="1" x14ac:dyDescent="0.2"/>
    <row r="5787" s="6" customFormat="1" ht="12.95" customHeight="1" x14ac:dyDescent="0.2"/>
    <row r="5788" s="6" customFormat="1" ht="12.95" customHeight="1" x14ac:dyDescent="0.2"/>
    <row r="5789" s="6" customFormat="1" ht="12.95" customHeight="1" x14ac:dyDescent="0.2"/>
    <row r="5790" s="6" customFormat="1" ht="12.95" customHeight="1" x14ac:dyDescent="0.2"/>
    <row r="5791" s="6" customFormat="1" ht="12.95" customHeight="1" x14ac:dyDescent="0.2"/>
    <row r="5792" s="6" customFormat="1" ht="12.95" customHeight="1" x14ac:dyDescent="0.2"/>
    <row r="5793" s="6" customFormat="1" ht="12.95" customHeight="1" x14ac:dyDescent="0.2"/>
    <row r="5794" s="6" customFormat="1" ht="12.95" customHeight="1" x14ac:dyDescent="0.2"/>
    <row r="5795" s="6" customFormat="1" ht="12.95" customHeight="1" x14ac:dyDescent="0.2"/>
    <row r="5796" s="6" customFormat="1" ht="12.95" customHeight="1" x14ac:dyDescent="0.2"/>
    <row r="5797" s="6" customFormat="1" ht="12.95" customHeight="1" x14ac:dyDescent="0.2"/>
    <row r="5798" s="6" customFormat="1" ht="12.95" customHeight="1" x14ac:dyDescent="0.2"/>
    <row r="5799" s="6" customFormat="1" ht="12.95" customHeight="1" x14ac:dyDescent="0.2"/>
    <row r="5800" s="6" customFormat="1" ht="12.95" customHeight="1" x14ac:dyDescent="0.2"/>
    <row r="5801" s="6" customFormat="1" ht="12.95" customHeight="1" x14ac:dyDescent="0.2"/>
    <row r="5802" s="6" customFormat="1" ht="12.95" customHeight="1" x14ac:dyDescent="0.2"/>
    <row r="5803" s="6" customFormat="1" ht="12.95" customHeight="1" x14ac:dyDescent="0.2"/>
    <row r="5804" s="6" customFormat="1" ht="12.95" customHeight="1" x14ac:dyDescent="0.2"/>
    <row r="5805" s="6" customFormat="1" ht="12.95" customHeight="1" x14ac:dyDescent="0.2"/>
    <row r="5806" s="6" customFormat="1" ht="12.95" customHeight="1" x14ac:dyDescent="0.2"/>
    <row r="5807" s="6" customFormat="1" ht="12.95" customHeight="1" x14ac:dyDescent="0.2"/>
    <row r="5808" s="6" customFormat="1" ht="12.95" customHeight="1" x14ac:dyDescent="0.2"/>
    <row r="5809" s="6" customFormat="1" ht="12.95" customHeight="1" x14ac:dyDescent="0.2"/>
    <row r="5810" s="6" customFormat="1" ht="12.95" customHeight="1" x14ac:dyDescent="0.2"/>
    <row r="5811" s="6" customFormat="1" ht="12.95" customHeight="1" x14ac:dyDescent="0.2"/>
    <row r="5812" s="6" customFormat="1" ht="12.95" customHeight="1" x14ac:dyDescent="0.2"/>
    <row r="5813" s="6" customFormat="1" ht="12.95" customHeight="1" x14ac:dyDescent="0.2"/>
    <row r="5814" s="6" customFormat="1" ht="12.95" customHeight="1" x14ac:dyDescent="0.2"/>
    <row r="5815" s="6" customFormat="1" ht="12.95" customHeight="1" x14ac:dyDescent="0.2"/>
    <row r="5816" s="6" customFormat="1" ht="12.95" customHeight="1" x14ac:dyDescent="0.2"/>
    <row r="5817" s="6" customFormat="1" ht="12.95" customHeight="1" x14ac:dyDescent="0.2"/>
    <row r="5818" s="6" customFormat="1" ht="12.95" customHeight="1" x14ac:dyDescent="0.2"/>
    <row r="5819" s="6" customFormat="1" ht="12.95" customHeight="1" x14ac:dyDescent="0.2"/>
    <row r="5820" s="6" customFormat="1" ht="12.95" customHeight="1" x14ac:dyDescent="0.2"/>
    <row r="5821" s="6" customFormat="1" ht="12.95" customHeight="1" x14ac:dyDescent="0.2"/>
    <row r="5822" s="6" customFormat="1" ht="12.95" customHeight="1" x14ac:dyDescent="0.2"/>
    <row r="5823" s="6" customFormat="1" ht="12.95" customHeight="1" x14ac:dyDescent="0.2"/>
    <row r="5824" s="6" customFormat="1" ht="12.95" customHeight="1" x14ac:dyDescent="0.2"/>
    <row r="5825" s="6" customFormat="1" ht="12.95" customHeight="1" x14ac:dyDescent="0.2"/>
    <row r="5826" s="6" customFormat="1" ht="12.95" customHeight="1" x14ac:dyDescent="0.2"/>
    <row r="5827" s="6" customFormat="1" ht="12.95" customHeight="1" x14ac:dyDescent="0.2"/>
    <row r="5828" s="6" customFormat="1" ht="12.95" customHeight="1" x14ac:dyDescent="0.2"/>
    <row r="5829" s="6" customFormat="1" ht="12.95" customHeight="1" x14ac:dyDescent="0.2"/>
    <row r="5830" s="6" customFormat="1" ht="12.95" customHeight="1" x14ac:dyDescent="0.2"/>
    <row r="5831" s="6" customFormat="1" ht="12.95" customHeight="1" x14ac:dyDescent="0.2"/>
    <row r="5832" s="6" customFormat="1" ht="12.95" customHeight="1" x14ac:dyDescent="0.2"/>
    <row r="5833" s="6" customFormat="1" ht="12.95" customHeight="1" x14ac:dyDescent="0.2"/>
    <row r="5834" s="6" customFormat="1" ht="12.95" customHeight="1" x14ac:dyDescent="0.2"/>
    <row r="5835" s="6" customFormat="1" ht="12.95" customHeight="1" x14ac:dyDescent="0.2"/>
    <row r="5836" s="6" customFormat="1" ht="12.95" customHeight="1" x14ac:dyDescent="0.2"/>
    <row r="5837" s="6" customFormat="1" ht="12.95" customHeight="1" x14ac:dyDescent="0.2"/>
    <row r="5838" s="6" customFormat="1" ht="12.95" customHeight="1" x14ac:dyDescent="0.2"/>
    <row r="5839" s="6" customFormat="1" ht="12.95" customHeight="1" x14ac:dyDescent="0.2"/>
    <row r="5840" s="6" customFormat="1" ht="12.95" customHeight="1" x14ac:dyDescent="0.2"/>
    <row r="5841" s="6" customFormat="1" ht="12.95" customHeight="1" x14ac:dyDescent="0.2"/>
    <row r="5842" s="6" customFormat="1" ht="12.95" customHeight="1" x14ac:dyDescent="0.2"/>
    <row r="5843" s="6" customFormat="1" ht="12.95" customHeight="1" x14ac:dyDescent="0.2"/>
    <row r="5844" s="6" customFormat="1" ht="12.95" customHeight="1" x14ac:dyDescent="0.2"/>
    <row r="5845" s="6" customFormat="1" ht="12.95" customHeight="1" x14ac:dyDescent="0.2"/>
    <row r="5846" s="6" customFormat="1" ht="12.95" customHeight="1" x14ac:dyDescent="0.2"/>
    <row r="5847" s="6" customFormat="1" ht="12.95" customHeight="1" x14ac:dyDescent="0.2"/>
    <row r="5848" s="6" customFormat="1" ht="12.95" customHeight="1" x14ac:dyDescent="0.2"/>
    <row r="5849" s="6" customFormat="1" ht="12.95" customHeight="1" x14ac:dyDescent="0.2"/>
    <row r="5850" s="6" customFormat="1" ht="12.95" customHeight="1" x14ac:dyDescent="0.2"/>
    <row r="5851" s="6" customFormat="1" ht="12.95" customHeight="1" x14ac:dyDescent="0.2"/>
    <row r="5852" s="6" customFormat="1" ht="12.95" customHeight="1" x14ac:dyDescent="0.2"/>
    <row r="5853" s="6" customFormat="1" ht="12.95" customHeight="1" x14ac:dyDescent="0.2"/>
    <row r="5854" s="6" customFormat="1" ht="12.95" customHeight="1" x14ac:dyDescent="0.2"/>
    <row r="5855" s="6" customFormat="1" ht="12.95" customHeight="1" x14ac:dyDescent="0.2"/>
    <row r="5856" s="6" customFormat="1" ht="12.95" customHeight="1" x14ac:dyDescent="0.2"/>
    <row r="5857" s="6" customFormat="1" ht="12.95" customHeight="1" x14ac:dyDescent="0.2"/>
    <row r="5858" s="6" customFormat="1" ht="12.95" customHeight="1" x14ac:dyDescent="0.2"/>
    <row r="5859" s="6" customFormat="1" ht="12.95" customHeight="1" x14ac:dyDescent="0.2"/>
    <row r="5860" s="6" customFormat="1" ht="12.95" customHeight="1" x14ac:dyDescent="0.2"/>
    <row r="5861" s="6" customFormat="1" ht="12.95" customHeight="1" x14ac:dyDescent="0.2"/>
    <row r="5862" s="6" customFormat="1" ht="12.95" customHeight="1" x14ac:dyDescent="0.2"/>
    <row r="5863" s="6" customFormat="1" ht="12.95" customHeight="1" x14ac:dyDescent="0.2"/>
    <row r="5864" s="6" customFormat="1" ht="12.95" customHeight="1" x14ac:dyDescent="0.2"/>
    <row r="5865" s="6" customFormat="1" ht="12.95" customHeight="1" x14ac:dyDescent="0.2"/>
    <row r="5866" s="6" customFormat="1" ht="12.95" customHeight="1" x14ac:dyDescent="0.2"/>
    <row r="5867" s="6" customFormat="1" ht="12.95" customHeight="1" x14ac:dyDescent="0.2"/>
    <row r="5868" s="6" customFormat="1" ht="12.95" customHeight="1" x14ac:dyDescent="0.2"/>
    <row r="5869" s="6" customFormat="1" ht="12.95" customHeight="1" x14ac:dyDescent="0.2"/>
    <row r="5870" s="6" customFormat="1" ht="12.95" customHeight="1" x14ac:dyDescent="0.2"/>
    <row r="5871" s="6" customFormat="1" ht="12.95" customHeight="1" x14ac:dyDescent="0.2"/>
    <row r="5872" s="6" customFormat="1" ht="12.95" customHeight="1" x14ac:dyDescent="0.2"/>
    <row r="5873" s="6" customFormat="1" ht="12.95" customHeight="1" x14ac:dyDescent="0.2"/>
    <row r="5874" s="6" customFormat="1" ht="12.95" customHeight="1" x14ac:dyDescent="0.2"/>
    <row r="5875" s="6" customFormat="1" ht="12.95" customHeight="1" x14ac:dyDescent="0.2"/>
    <row r="5876" s="6" customFormat="1" ht="12.95" customHeight="1" x14ac:dyDescent="0.2"/>
    <row r="5877" s="6" customFormat="1" ht="12.95" customHeight="1" x14ac:dyDescent="0.2"/>
    <row r="5878" s="6" customFormat="1" ht="12.95" customHeight="1" x14ac:dyDescent="0.2"/>
    <row r="5879" s="6" customFormat="1" ht="12.95" customHeight="1" x14ac:dyDescent="0.2"/>
    <row r="5880" s="6" customFormat="1" ht="12.95" customHeight="1" x14ac:dyDescent="0.2"/>
    <row r="5881" s="6" customFormat="1" ht="12.95" customHeight="1" x14ac:dyDescent="0.2"/>
    <row r="5882" s="6" customFormat="1" ht="12.95" customHeight="1" x14ac:dyDescent="0.2"/>
    <row r="5883" s="6" customFormat="1" ht="12.95" customHeight="1" x14ac:dyDescent="0.2"/>
    <row r="5884" s="6" customFormat="1" ht="12.95" customHeight="1" x14ac:dyDescent="0.2"/>
    <row r="5885" s="6" customFormat="1" ht="12.95" customHeight="1" x14ac:dyDescent="0.2"/>
    <row r="5886" s="6" customFormat="1" ht="12.95" customHeight="1" x14ac:dyDescent="0.2"/>
    <row r="5887" s="6" customFormat="1" ht="12.95" customHeight="1" x14ac:dyDescent="0.2"/>
    <row r="5888" s="6" customFormat="1" ht="12.95" customHeight="1" x14ac:dyDescent="0.2"/>
    <row r="5889" s="6" customFormat="1" ht="12.95" customHeight="1" x14ac:dyDescent="0.2"/>
    <row r="5890" s="6" customFormat="1" ht="12.95" customHeight="1" x14ac:dyDescent="0.2"/>
    <row r="5891" s="6" customFormat="1" ht="12.95" customHeight="1" x14ac:dyDescent="0.2"/>
    <row r="5892" s="6" customFormat="1" ht="12.95" customHeight="1" x14ac:dyDescent="0.2"/>
    <row r="5893" s="6" customFormat="1" ht="12.95" customHeight="1" x14ac:dyDescent="0.2"/>
    <row r="5894" s="6" customFormat="1" ht="12.95" customHeight="1" x14ac:dyDescent="0.2"/>
    <row r="5895" s="6" customFormat="1" ht="12.95" customHeight="1" x14ac:dyDescent="0.2"/>
    <row r="5896" s="6" customFormat="1" ht="12.95" customHeight="1" x14ac:dyDescent="0.2"/>
    <row r="5897" s="6" customFormat="1" ht="12.95" customHeight="1" x14ac:dyDescent="0.2"/>
    <row r="5898" s="6" customFormat="1" ht="12.95" customHeight="1" x14ac:dyDescent="0.2"/>
    <row r="5899" s="6" customFormat="1" ht="12.95" customHeight="1" x14ac:dyDescent="0.2"/>
    <row r="5900" s="6" customFormat="1" ht="12.95" customHeight="1" x14ac:dyDescent="0.2"/>
    <row r="5901" s="6" customFormat="1" ht="12.95" customHeight="1" x14ac:dyDescent="0.2"/>
    <row r="5902" s="6" customFormat="1" ht="12.95" customHeight="1" x14ac:dyDescent="0.2"/>
    <row r="5903" s="6" customFormat="1" ht="12.95" customHeight="1" x14ac:dyDescent="0.2"/>
    <row r="5904" s="6" customFormat="1" ht="12.95" customHeight="1" x14ac:dyDescent="0.2"/>
    <row r="5905" s="6" customFormat="1" ht="12.95" customHeight="1" x14ac:dyDescent="0.2"/>
    <row r="5906" s="6" customFormat="1" ht="12.95" customHeight="1" x14ac:dyDescent="0.2"/>
    <row r="5907" s="6" customFormat="1" ht="12.95" customHeight="1" x14ac:dyDescent="0.2"/>
    <row r="5908" s="6" customFormat="1" ht="12.95" customHeight="1" x14ac:dyDescent="0.2"/>
    <row r="5909" s="6" customFormat="1" ht="12.95" customHeight="1" x14ac:dyDescent="0.2"/>
    <row r="5910" s="6" customFormat="1" ht="12.95" customHeight="1" x14ac:dyDescent="0.2"/>
    <row r="5911" s="6" customFormat="1" ht="12.95" customHeight="1" x14ac:dyDescent="0.2"/>
    <row r="5912" s="6" customFormat="1" ht="12.95" customHeight="1" x14ac:dyDescent="0.2"/>
    <row r="5913" s="6" customFormat="1" ht="12.95" customHeight="1" x14ac:dyDescent="0.2"/>
    <row r="5914" s="6" customFormat="1" ht="12.95" customHeight="1" x14ac:dyDescent="0.2"/>
    <row r="5915" s="6" customFormat="1" ht="12.95" customHeight="1" x14ac:dyDescent="0.2"/>
    <row r="5916" s="6" customFormat="1" ht="12.95" customHeight="1" x14ac:dyDescent="0.2"/>
    <row r="5917" s="6" customFormat="1" ht="12.95" customHeight="1" x14ac:dyDescent="0.2"/>
    <row r="5918" s="6" customFormat="1" ht="12.95" customHeight="1" x14ac:dyDescent="0.2"/>
    <row r="5919" s="6" customFormat="1" ht="12.95" customHeight="1" x14ac:dyDescent="0.2"/>
    <row r="5920" s="6" customFormat="1" ht="12.95" customHeight="1" x14ac:dyDescent="0.2"/>
    <row r="5921" s="6" customFormat="1" ht="12.95" customHeight="1" x14ac:dyDescent="0.2"/>
    <row r="5922" s="6" customFormat="1" ht="12.95" customHeight="1" x14ac:dyDescent="0.2"/>
    <row r="5923" s="6" customFormat="1" ht="12.95" customHeight="1" x14ac:dyDescent="0.2"/>
    <row r="5924" s="6" customFormat="1" ht="12.95" customHeight="1" x14ac:dyDescent="0.2"/>
    <row r="5925" s="6" customFormat="1" ht="12.95" customHeight="1" x14ac:dyDescent="0.2"/>
    <row r="5926" s="6" customFormat="1" ht="12.95" customHeight="1" x14ac:dyDescent="0.2"/>
    <row r="5927" s="6" customFormat="1" ht="12.95" customHeight="1" x14ac:dyDescent="0.2"/>
    <row r="5928" s="6" customFormat="1" ht="12.95" customHeight="1" x14ac:dyDescent="0.2"/>
    <row r="5929" s="6" customFormat="1" ht="12.95" customHeight="1" x14ac:dyDescent="0.2"/>
    <row r="5930" s="6" customFormat="1" ht="12.95" customHeight="1" x14ac:dyDescent="0.2"/>
    <row r="5931" s="6" customFormat="1" ht="12.95" customHeight="1" x14ac:dyDescent="0.2"/>
    <row r="5932" s="6" customFormat="1" ht="12.95" customHeight="1" x14ac:dyDescent="0.2"/>
    <row r="5933" s="6" customFormat="1" ht="12.95" customHeight="1" x14ac:dyDescent="0.2"/>
    <row r="5934" s="6" customFormat="1" ht="12.95" customHeight="1" x14ac:dyDescent="0.2"/>
    <row r="5935" s="6" customFormat="1" ht="12.95" customHeight="1" x14ac:dyDescent="0.2"/>
    <row r="5936" s="6" customFormat="1" ht="12.95" customHeight="1" x14ac:dyDescent="0.2"/>
    <row r="5937" s="6" customFormat="1" ht="12.95" customHeight="1" x14ac:dyDescent="0.2"/>
    <row r="5938" s="6" customFormat="1" ht="12.95" customHeight="1" x14ac:dyDescent="0.2"/>
    <row r="5939" s="6" customFormat="1" ht="12.95" customHeight="1" x14ac:dyDescent="0.2"/>
    <row r="5940" s="6" customFormat="1" ht="12.95" customHeight="1" x14ac:dyDescent="0.2"/>
    <row r="5941" s="6" customFormat="1" ht="12.95" customHeight="1" x14ac:dyDescent="0.2"/>
    <row r="5942" s="6" customFormat="1" ht="12.95" customHeight="1" x14ac:dyDescent="0.2"/>
    <row r="5943" s="6" customFormat="1" ht="12.95" customHeight="1" x14ac:dyDescent="0.2"/>
    <row r="5944" s="6" customFormat="1" ht="12.95" customHeight="1" x14ac:dyDescent="0.2"/>
    <row r="5945" s="6" customFormat="1" ht="12.95" customHeight="1" x14ac:dyDescent="0.2"/>
    <row r="5946" s="6" customFormat="1" ht="12.95" customHeight="1" x14ac:dyDescent="0.2"/>
    <row r="5947" s="6" customFormat="1" ht="12.95" customHeight="1" x14ac:dyDescent="0.2"/>
    <row r="5948" s="6" customFormat="1" ht="12.95" customHeight="1" x14ac:dyDescent="0.2"/>
    <row r="5949" s="6" customFormat="1" ht="12.95" customHeight="1" x14ac:dyDescent="0.2"/>
    <row r="5950" s="6" customFormat="1" ht="12.95" customHeight="1" x14ac:dyDescent="0.2"/>
    <row r="5951" s="6" customFormat="1" ht="12.95" customHeight="1" x14ac:dyDescent="0.2"/>
    <row r="5952" s="6" customFormat="1" ht="12.95" customHeight="1" x14ac:dyDescent="0.2"/>
    <row r="5953" s="6" customFormat="1" ht="12.95" customHeight="1" x14ac:dyDescent="0.2"/>
    <row r="5954" s="6" customFormat="1" ht="12.95" customHeight="1" x14ac:dyDescent="0.2"/>
    <row r="5955" s="6" customFormat="1" ht="12.95" customHeight="1" x14ac:dyDescent="0.2"/>
    <row r="5956" s="6" customFormat="1" ht="12.95" customHeight="1" x14ac:dyDescent="0.2"/>
    <row r="5957" s="6" customFormat="1" ht="12.95" customHeight="1" x14ac:dyDescent="0.2"/>
    <row r="5958" s="6" customFormat="1" ht="12.95" customHeight="1" x14ac:dyDescent="0.2"/>
    <row r="5959" s="6" customFormat="1" ht="12.95" customHeight="1" x14ac:dyDescent="0.2"/>
    <row r="5960" s="6" customFormat="1" ht="12.95" customHeight="1" x14ac:dyDescent="0.2"/>
    <row r="5961" s="6" customFormat="1" ht="12.95" customHeight="1" x14ac:dyDescent="0.2"/>
    <row r="5962" s="6" customFormat="1" ht="12.95" customHeight="1" x14ac:dyDescent="0.2"/>
    <row r="5963" s="6" customFormat="1" ht="12.95" customHeight="1" x14ac:dyDescent="0.2"/>
    <row r="5964" s="6" customFormat="1" ht="12.95" customHeight="1" x14ac:dyDescent="0.2"/>
    <row r="5965" s="6" customFormat="1" ht="12.95" customHeight="1" x14ac:dyDescent="0.2"/>
    <row r="5966" s="6" customFormat="1" ht="12.95" customHeight="1" x14ac:dyDescent="0.2"/>
    <row r="5967" s="6" customFormat="1" ht="12.95" customHeight="1" x14ac:dyDescent="0.2"/>
    <row r="5968" s="6" customFormat="1" ht="12.95" customHeight="1" x14ac:dyDescent="0.2"/>
    <row r="5969" s="6" customFormat="1" ht="12.95" customHeight="1" x14ac:dyDescent="0.2"/>
    <row r="5970" s="6" customFormat="1" ht="12.95" customHeight="1" x14ac:dyDescent="0.2"/>
    <row r="5971" s="6" customFormat="1" ht="12.95" customHeight="1" x14ac:dyDescent="0.2"/>
    <row r="5972" s="6" customFormat="1" ht="12.95" customHeight="1" x14ac:dyDescent="0.2"/>
    <row r="5973" s="6" customFormat="1" ht="12.95" customHeight="1" x14ac:dyDescent="0.2"/>
    <row r="5974" s="6" customFormat="1" ht="12.95" customHeight="1" x14ac:dyDescent="0.2"/>
    <row r="5975" s="6" customFormat="1" ht="12.95" customHeight="1" x14ac:dyDescent="0.2"/>
    <row r="5976" s="6" customFormat="1" ht="12.95" customHeight="1" x14ac:dyDescent="0.2"/>
    <row r="5977" s="6" customFormat="1" ht="12.95" customHeight="1" x14ac:dyDescent="0.2"/>
    <row r="5978" s="6" customFormat="1" ht="12.95" customHeight="1" x14ac:dyDescent="0.2"/>
    <row r="5979" s="6" customFormat="1" ht="12.95" customHeight="1" x14ac:dyDescent="0.2"/>
    <row r="5980" s="6" customFormat="1" ht="12.95" customHeight="1" x14ac:dyDescent="0.2"/>
    <row r="5981" s="6" customFormat="1" ht="12.95" customHeight="1" x14ac:dyDescent="0.2"/>
    <row r="5982" s="6" customFormat="1" ht="12.95" customHeight="1" x14ac:dyDescent="0.2"/>
    <row r="5983" s="6" customFormat="1" ht="12.95" customHeight="1" x14ac:dyDescent="0.2"/>
    <row r="5984" s="6" customFormat="1" ht="12.95" customHeight="1" x14ac:dyDescent="0.2"/>
    <row r="5985" s="6" customFormat="1" ht="12.95" customHeight="1" x14ac:dyDescent="0.2"/>
    <row r="5986" s="6" customFormat="1" ht="12.95" customHeight="1" x14ac:dyDescent="0.2"/>
    <row r="5987" s="6" customFormat="1" ht="12.95" customHeight="1" x14ac:dyDescent="0.2"/>
    <row r="5988" s="6" customFormat="1" ht="12.95" customHeight="1" x14ac:dyDescent="0.2"/>
    <row r="5989" s="6" customFormat="1" ht="12.95" customHeight="1" x14ac:dyDescent="0.2"/>
    <row r="5990" s="6" customFormat="1" ht="12.95" customHeight="1" x14ac:dyDescent="0.2"/>
    <row r="5991" s="6" customFormat="1" ht="12.95" customHeight="1" x14ac:dyDescent="0.2"/>
    <row r="5992" s="6" customFormat="1" ht="12.95" customHeight="1" x14ac:dyDescent="0.2"/>
    <row r="5993" s="6" customFormat="1" ht="12.95" customHeight="1" x14ac:dyDescent="0.2"/>
    <row r="5994" s="6" customFormat="1" ht="12.95" customHeight="1" x14ac:dyDescent="0.2"/>
    <row r="5995" s="6" customFormat="1" ht="12.95" customHeight="1" x14ac:dyDescent="0.2"/>
    <row r="5996" s="6" customFormat="1" ht="12.95" customHeight="1" x14ac:dyDescent="0.2"/>
    <row r="5997" s="6" customFormat="1" ht="12.95" customHeight="1" x14ac:dyDescent="0.2"/>
    <row r="5998" s="6" customFormat="1" ht="12.95" customHeight="1" x14ac:dyDescent="0.2"/>
    <row r="5999" s="6" customFormat="1" ht="12.95" customHeight="1" x14ac:dyDescent="0.2"/>
    <row r="6000" s="6" customFormat="1" ht="12.95" customHeight="1" x14ac:dyDescent="0.2"/>
    <row r="6001" s="6" customFormat="1" ht="12.95" customHeight="1" x14ac:dyDescent="0.2"/>
    <row r="6002" s="6" customFormat="1" ht="12.95" customHeight="1" x14ac:dyDescent="0.2"/>
    <row r="6003" s="6" customFormat="1" ht="12.95" customHeight="1" x14ac:dyDescent="0.2"/>
    <row r="6004" s="6" customFormat="1" ht="12.95" customHeight="1" x14ac:dyDescent="0.2"/>
    <row r="6005" s="6" customFormat="1" ht="12.95" customHeight="1" x14ac:dyDescent="0.2"/>
    <row r="6006" s="6" customFormat="1" ht="12.95" customHeight="1" x14ac:dyDescent="0.2"/>
    <row r="6007" s="6" customFormat="1" ht="12.95" customHeight="1" x14ac:dyDescent="0.2"/>
    <row r="6008" s="6" customFormat="1" ht="12.95" customHeight="1" x14ac:dyDescent="0.2"/>
    <row r="6009" s="6" customFormat="1" ht="12.95" customHeight="1" x14ac:dyDescent="0.2"/>
    <row r="6010" s="6" customFormat="1" ht="12.95" customHeight="1" x14ac:dyDescent="0.2"/>
    <row r="6011" s="6" customFormat="1" ht="12.95" customHeight="1" x14ac:dyDescent="0.2"/>
    <row r="6012" s="6" customFormat="1" ht="12.95" customHeight="1" x14ac:dyDescent="0.2"/>
    <row r="6013" s="6" customFormat="1" ht="12.95" customHeight="1" x14ac:dyDescent="0.2"/>
    <row r="6014" s="6" customFormat="1" ht="12.95" customHeight="1" x14ac:dyDescent="0.2"/>
    <row r="6015" s="6" customFormat="1" ht="12.95" customHeight="1" x14ac:dyDescent="0.2"/>
    <row r="6016" s="6" customFormat="1" ht="12.95" customHeight="1" x14ac:dyDescent="0.2"/>
    <row r="6017" s="6" customFormat="1" ht="12.95" customHeight="1" x14ac:dyDescent="0.2"/>
    <row r="6018" s="6" customFormat="1" ht="12.95" customHeight="1" x14ac:dyDescent="0.2"/>
    <row r="6019" s="6" customFormat="1" ht="12.95" customHeight="1" x14ac:dyDescent="0.2"/>
    <row r="6020" s="6" customFormat="1" ht="12.95" customHeight="1" x14ac:dyDescent="0.2"/>
    <row r="6021" s="6" customFormat="1" ht="12.95" customHeight="1" x14ac:dyDescent="0.2"/>
    <row r="6022" s="6" customFormat="1" ht="12.95" customHeight="1" x14ac:dyDescent="0.2"/>
    <row r="6023" s="6" customFormat="1" ht="12.95" customHeight="1" x14ac:dyDescent="0.2"/>
    <row r="6024" s="6" customFormat="1" ht="12.95" customHeight="1" x14ac:dyDescent="0.2"/>
    <row r="6025" s="6" customFormat="1" ht="12.95" customHeight="1" x14ac:dyDescent="0.2"/>
    <row r="6026" s="6" customFormat="1" ht="12.95" customHeight="1" x14ac:dyDescent="0.2"/>
    <row r="6027" s="6" customFormat="1" ht="12.95" customHeight="1" x14ac:dyDescent="0.2"/>
    <row r="6028" s="6" customFormat="1" ht="12.95" customHeight="1" x14ac:dyDescent="0.2"/>
    <row r="6029" s="6" customFormat="1" ht="12.95" customHeight="1" x14ac:dyDescent="0.2"/>
    <row r="6030" s="6" customFormat="1" ht="12.95" customHeight="1" x14ac:dyDescent="0.2"/>
    <row r="6031" s="6" customFormat="1" ht="12.95" customHeight="1" x14ac:dyDescent="0.2"/>
    <row r="6032" s="6" customFormat="1" ht="12.95" customHeight="1" x14ac:dyDescent="0.2"/>
    <row r="6033" s="6" customFormat="1" ht="12.95" customHeight="1" x14ac:dyDescent="0.2"/>
    <row r="6034" s="6" customFormat="1" ht="12.95" customHeight="1" x14ac:dyDescent="0.2"/>
    <row r="6035" s="6" customFormat="1" ht="12.95" customHeight="1" x14ac:dyDescent="0.2"/>
    <row r="6036" s="6" customFormat="1" ht="12.95" customHeight="1" x14ac:dyDescent="0.2"/>
    <row r="6037" s="6" customFormat="1" ht="12.95" customHeight="1" x14ac:dyDescent="0.2"/>
    <row r="6038" s="6" customFormat="1" ht="12.95" customHeight="1" x14ac:dyDescent="0.2"/>
    <row r="6039" s="6" customFormat="1" ht="12.95" customHeight="1" x14ac:dyDescent="0.2"/>
    <row r="6040" s="6" customFormat="1" ht="12.95" customHeight="1" x14ac:dyDescent="0.2"/>
    <row r="6041" s="6" customFormat="1" ht="12.95" customHeight="1" x14ac:dyDescent="0.2"/>
    <row r="6042" s="6" customFormat="1" ht="12.95" customHeight="1" x14ac:dyDescent="0.2"/>
    <row r="6043" s="6" customFormat="1" ht="12.95" customHeight="1" x14ac:dyDescent="0.2"/>
    <row r="6044" s="6" customFormat="1" ht="12.95" customHeight="1" x14ac:dyDescent="0.2"/>
    <row r="6045" s="6" customFormat="1" ht="12.95" customHeight="1" x14ac:dyDescent="0.2"/>
    <row r="6046" s="6" customFormat="1" ht="12.95" customHeight="1" x14ac:dyDescent="0.2"/>
    <row r="6047" s="6" customFormat="1" ht="12.95" customHeight="1" x14ac:dyDescent="0.2"/>
    <row r="6048" s="6" customFormat="1" ht="12.95" customHeight="1" x14ac:dyDescent="0.2"/>
    <row r="6049" s="6" customFormat="1" ht="12.95" customHeight="1" x14ac:dyDescent="0.2"/>
    <row r="6050" s="6" customFormat="1" ht="12.95" customHeight="1" x14ac:dyDescent="0.2"/>
    <row r="6051" s="6" customFormat="1" ht="12.95" customHeight="1" x14ac:dyDescent="0.2"/>
    <row r="6052" s="6" customFormat="1" ht="12.95" customHeight="1" x14ac:dyDescent="0.2"/>
    <row r="6053" s="6" customFormat="1" ht="12.95" customHeight="1" x14ac:dyDescent="0.2"/>
    <row r="6054" s="6" customFormat="1" ht="12.95" customHeight="1" x14ac:dyDescent="0.2"/>
    <row r="6055" s="6" customFormat="1" ht="12.95" customHeight="1" x14ac:dyDescent="0.2"/>
    <row r="6056" s="6" customFormat="1" ht="12.95" customHeight="1" x14ac:dyDescent="0.2"/>
    <row r="6057" s="6" customFormat="1" ht="12.95" customHeight="1" x14ac:dyDescent="0.2"/>
    <row r="6058" s="6" customFormat="1" ht="12.95" customHeight="1" x14ac:dyDescent="0.2"/>
    <row r="6059" s="6" customFormat="1" ht="12.95" customHeight="1" x14ac:dyDescent="0.2"/>
    <row r="6060" s="6" customFormat="1" ht="12.95" customHeight="1" x14ac:dyDescent="0.2"/>
    <row r="6061" s="6" customFormat="1" ht="12.95" customHeight="1" x14ac:dyDescent="0.2"/>
    <row r="6062" s="6" customFormat="1" ht="12.95" customHeight="1" x14ac:dyDescent="0.2"/>
    <row r="6063" s="6" customFormat="1" ht="12.95" customHeight="1" x14ac:dyDescent="0.2"/>
    <row r="6064" s="6" customFormat="1" ht="12.95" customHeight="1" x14ac:dyDescent="0.2"/>
    <row r="6065" s="6" customFormat="1" ht="12.95" customHeight="1" x14ac:dyDescent="0.2"/>
    <row r="6066" s="6" customFormat="1" ht="12.95" customHeight="1" x14ac:dyDescent="0.2"/>
    <row r="6067" s="6" customFormat="1" ht="12.95" customHeight="1" x14ac:dyDescent="0.2"/>
    <row r="6068" s="6" customFormat="1" ht="12.95" customHeight="1" x14ac:dyDescent="0.2"/>
    <row r="6069" s="6" customFormat="1" ht="12.95" customHeight="1" x14ac:dyDescent="0.2"/>
    <row r="6070" s="6" customFormat="1" ht="12.95" customHeight="1" x14ac:dyDescent="0.2"/>
    <row r="6071" s="6" customFormat="1" ht="12.95" customHeight="1" x14ac:dyDescent="0.2"/>
    <row r="6072" s="6" customFormat="1" ht="12.95" customHeight="1" x14ac:dyDescent="0.2"/>
    <row r="6073" s="6" customFormat="1" ht="12.95" customHeight="1" x14ac:dyDescent="0.2"/>
    <row r="6074" s="6" customFormat="1" ht="12.95" customHeight="1" x14ac:dyDescent="0.2"/>
    <row r="6075" s="6" customFormat="1" ht="12.95" customHeight="1" x14ac:dyDescent="0.2"/>
    <row r="6076" s="6" customFormat="1" ht="12.95" customHeight="1" x14ac:dyDescent="0.2"/>
    <row r="6077" s="6" customFormat="1" ht="12.95" customHeight="1" x14ac:dyDescent="0.2"/>
    <row r="6078" s="6" customFormat="1" ht="12.95" customHeight="1" x14ac:dyDescent="0.2"/>
    <row r="6079" s="6" customFormat="1" ht="12.95" customHeight="1" x14ac:dyDescent="0.2"/>
    <row r="6080" s="6" customFormat="1" ht="12.95" customHeight="1" x14ac:dyDescent="0.2"/>
    <row r="6081" s="6" customFormat="1" ht="12.95" customHeight="1" x14ac:dyDescent="0.2"/>
    <row r="6082" s="6" customFormat="1" ht="12.95" customHeight="1" x14ac:dyDescent="0.2"/>
    <row r="6083" s="6" customFormat="1" ht="12.95" customHeight="1" x14ac:dyDescent="0.2"/>
    <row r="6084" s="6" customFormat="1" ht="12.95" customHeight="1" x14ac:dyDescent="0.2"/>
    <row r="6085" s="6" customFormat="1" ht="12.95" customHeight="1" x14ac:dyDescent="0.2"/>
    <row r="6086" s="6" customFormat="1" ht="12.95" customHeight="1" x14ac:dyDescent="0.2"/>
    <row r="6087" s="6" customFormat="1" ht="12.95" customHeight="1" x14ac:dyDescent="0.2"/>
    <row r="6088" s="6" customFormat="1" ht="12.95" customHeight="1" x14ac:dyDescent="0.2"/>
    <row r="6089" s="6" customFormat="1" ht="12.95" customHeight="1" x14ac:dyDescent="0.2"/>
    <row r="6090" s="6" customFormat="1" ht="12.95" customHeight="1" x14ac:dyDescent="0.2"/>
    <row r="6091" s="6" customFormat="1" ht="12.95" customHeight="1" x14ac:dyDescent="0.2"/>
    <row r="6092" s="6" customFormat="1" ht="12.95" customHeight="1" x14ac:dyDescent="0.2"/>
    <row r="6093" s="6" customFormat="1" ht="12.95" customHeight="1" x14ac:dyDescent="0.2"/>
    <row r="6094" s="6" customFormat="1" ht="12.95" customHeight="1" x14ac:dyDescent="0.2"/>
    <row r="6095" s="6" customFormat="1" ht="12.95" customHeight="1" x14ac:dyDescent="0.2"/>
    <row r="6096" s="6" customFormat="1" ht="12.95" customHeight="1" x14ac:dyDescent="0.2"/>
    <row r="6097" s="6" customFormat="1" ht="12.95" customHeight="1" x14ac:dyDescent="0.2"/>
    <row r="6098" s="6" customFormat="1" ht="12.95" customHeight="1" x14ac:dyDescent="0.2"/>
    <row r="6099" s="6" customFormat="1" ht="12.95" customHeight="1" x14ac:dyDescent="0.2"/>
    <row r="6100" s="6" customFormat="1" ht="12.95" customHeight="1" x14ac:dyDescent="0.2"/>
    <row r="6101" s="6" customFormat="1" ht="12.95" customHeight="1" x14ac:dyDescent="0.2"/>
    <row r="6102" s="6" customFormat="1" ht="12.95" customHeight="1" x14ac:dyDescent="0.2"/>
    <row r="6103" s="6" customFormat="1" ht="12.95" customHeight="1" x14ac:dyDescent="0.2"/>
    <row r="6104" s="6" customFormat="1" ht="12.95" customHeight="1" x14ac:dyDescent="0.2"/>
    <row r="6105" s="6" customFormat="1" ht="12.95" customHeight="1" x14ac:dyDescent="0.2"/>
    <row r="6106" s="6" customFormat="1" ht="12.95" customHeight="1" x14ac:dyDescent="0.2"/>
    <row r="6107" s="6" customFormat="1" ht="12.95" customHeight="1" x14ac:dyDescent="0.2"/>
    <row r="6108" s="6" customFormat="1" ht="12.95" customHeight="1" x14ac:dyDescent="0.2"/>
    <row r="6109" s="6" customFormat="1" ht="12.95" customHeight="1" x14ac:dyDescent="0.2"/>
    <row r="6110" s="6" customFormat="1" ht="12.95" customHeight="1" x14ac:dyDescent="0.2"/>
    <row r="6111" s="6" customFormat="1" ht="12.95" customHeight="1" x14ac:dyDescent="0.2"/>
    <row r="6112" s="6" customFormat="1" ht="12.95" customHeight="1" x14ac:dyDescent="0.2"/>
    <row r="6113" s="6" customFormat="1" ht="12.95" customHeight="1" x14ac:dyDescent="0.2"/>
    <row r="6114" s="6" customFormat="1" ht="12.95" customHeight="1" x14ac:dyDescent="0.2"/>
    <row r="6115" s="6" customFormat="1" ht="12.95" customHeight="1" x14ac:dyDescent="0.2"/>
    <row r="6116" s="6" customFormat="1" ht="12.95" customHeight="1" x14ac:dyDescent="0.2"/>
    <row r="6117" s="6" customFormat="1" ht="12.95" customHeight="1" x14ac:dyDescent="0.2"/>
    <row r="6118" s="6" customFormat="1" ht="12.95" customHeight="1" x14ac:dyDescent="0.2"/>
    <row r="6119" s="6" customFormat="1" ht="12.95" customHeight="1" x14ac:dyDescent="0.2"/>
    <row r="6120" s="6" customFormat="1" ht="12.95" customHeight="1" x14ac:dyDescent="0.2"/>
    <row r="6121" s="6" customFormat="1" ht="12.95" customHeight="1" x14ac:dyDescent="0.2"/>
    <row r="6122" s="6" customFormat="1" ht="12.95" customHeight="1" x14ac:dyDescent="0.2"/>
    <row r="6123" s="6" customFormat="1" ht="12.95" customHeight="1" x14ac:dyDescent="0.2"/>
    <row r="6124" s="6" customFormat="1" ht="12.95" customHeight="1" x14ac:dyDescent="0.2"/>
    <row r="6125" s="6" customFormat="1" ht="12.95" customHeight="1" x14ac:dyDescent="0.2"/>
    <row r="6126" s="6" customFormat="1" ht="12.95" customHeight="1" x14ac:dyDescent="0.2"/>
    <row r="6127" s="6" customFormat="1" ht="12.95" customHeight="1" x14ac:dyDescent="0.2"/>
    <row r="6128" s="6" customFormat="1" ht="12.95" customHeight="1" x14ac:dyDescent="0.2"/>
    <row r="6129" s="6" customFormat="1" ht="12.95" customHeight="1" x14ac:dyDescent="0.2"/>
    <row r="6130" s="6" customFormat="1" ht="12.95" customHeight="1" x14ac:dyDescent="0.2"/>
    <row r="6131" s="6" customFormat="1" ht="12.95" customHeight="1" x14ac:dyDescent="0.2"/>
    <row r="6132" s="6" customFormat="1" ht="12.95" customHeight="1" x14ac:dyDescent="0.2"/>
    <row r="6133" s="6" customFormat="1" ht="12.95" customHeight="1" x14ac:dyDescent="0.2"/>
    <row r="6134" s="6" customFormat="1" ht="12.95" customHeight="1" x14ac:dyDescent="0.2"/>
    <row r="6135" s="6" customFormat="1" ht="12.95" customHeight="1" x14ac:dyDescent="0.2"/>
    <row r="6136" s="6" customFormat="1" ht="12.95" customHeight="1" x14ac:dyDescent="0.2"/>
    <row r="6137" s="6" customFormat="1" ht="12.95" customHeight="1" x14ac:dyDescent="0.2"/>
    <row r="6138" s="6" customFormat="1" ht="12.95" customHeight="1" x14ac:dyDescent="0.2"/>
    <row r="6139" s="6" customFormat="1" ht="12.95" customHeight="1" x14ac:dyDescent="0.2"/>
    <row r="6140" s="6" customFormat="1" ht="12.95" customHeight="1" x14ac:dyDescent="0.2"/>
    <row r="6141" s="6" customFormat="1" ht="12.95" customHeight="1" x14ac:dyDescent="0.2"/>
    <row r="6142" s="6" customFormat="1" ht="12.95" customHeight="1" x14ac:dyDescent="0.2"/>
    <row r="6143" s="6" customFormat="1" ht="12.95" customHeight="1" x14ac:dyDescent="0.2"/>
    <row r="6144" s="6" customFormat="1" ht="12.95" customHeight="1" x14ac:dyDescent="0.2"/>
    <row r="6145" s="6" customFormat="1" ht="12.95" customHeight="1" x14ac:dyDescent="0.2"/>
    <row r="6146" s="6" customFormat="1" ht="12.95" customHeight="1" x14ac:dyDescent="0.2"/>
    <row r="6147" s="6" customFormat="1" ht="12.95" customHeight="1" x14ac:dyDescent="0.2"/>
    <row r="6148" s="6" customFormat="1" ht="12.95" customHeight="1" x14ac:dyDescent="0.2"/>
    <row r="6149" s="6" customFormat="1" ht="12.95" customHeight="1" x14ac:dyDescent="0.2"/>
    <row r="6150" s="6" customFormat="1" ht="12.95" customHeight="1" x14ac:dyDescent="0.2"/>
    <row r="6151" s="6" customFormat="1" ht="12.95" customHeight="1" x14ac:dyDescent="0.2"/>
    <row r="6152" s="6" customFormat="1" ht="12.95" customHeight="1" x14ac:dyDescent="0.2"/>
    <row r="6153" s="6" customFormat="1" ht="12.95" customHeight="1" x14ac:dyDescent="0.2"/>
    <row r="6154" s="6" customFormat="1" ht="12.95" customHeight="1" x14ac:dyDescent="0.2"/>
    <row r="6155" s="6" customFormat="1" ht="12.95" customHeight="1" x14ac:dyDescent="0.2"/>
    <row r="6156" s="6" customFormat="1" ht="12.95" customHeight="1" x14ac:dyDescent="0.2"/>
    <row r="6157" s="6" customFormat="1" ht="12.95" customHeight="1" x14ac:dyDescent="0.2"/>
    <row r="6158" s="6" customFormat="1" ht="12.95" customHeight="1" x14ac:dyDescent="0.2"/>
    <row r="6159" s="6" customFormat="1" ht="12.95" customHeight="1" x14ac:dyDescent="0.2"/>
    <row r="6160" s="6" customFormat="1" ht="12.95" customHeight="1" x14ac:dyDescent="0.2"/>
    <row r="6161" s="6" customFormat="1" ht="12.95" customHeight="1" x14ac:dyDescent="0.2"/>
    <row r="6162" s="6" customFormat="1" ht="12.95" customHeight="1" x14ac:dyDescent="0.2"/>
    <row r="6163" s="6" customFormat="1" ht="12.95" customHeight="1" x14ac:dyDescent="0.2"/>
    <row r="6164" s="6" customFormat="1" ht="12.95" customHeight="1" x14ac:dyDescent="0.2"/>
    <row r="6165" s="6" customFormat="1" ht="12.95" customHeight="1" x14ac:dyDescent="0.2"/>
    <row r="6166" s="6" customFormat="1" ht="12.95" customHeight="1" x14ac:dyDescent="0.2"/>
    <row r="6167" s="6" customFormat="1" ht="12.95" customHeight="1" x14ac:dyDescent="0.2"/>
    <row r="6168" s="6" customFormat="1" ht="12.95" customHeight="1" x14ac:dyDescent="0.2"/>
    <row r="6169" s="6" customFormat="1" ht="12.95" customHeight="1" x14ac:dyDescent="0.2"/>
    <row r="6170" s="6" customFormat="1" ht="12.95" customHeight="1" x14ac:dyDescent="0.2"/>
    <row r="6171" s="6" customFormat="1" ht="12.95" customHeight="1" x14ac:dyDescent="0.2"/>
    <row r="6172" s="6" customFormat="1" ht="12.95" customHeight="1" x14ac:dyDescent="0.2"/>
    <row r="6173" s="6" customFormat="1" ht="12.95" customHeight="1" x14ac:dyDescent="0.2"/>
    <row r="6174" s="6" customFormat="1" ht="12.95" customHeight="1" x14ac:dyDescent="0.2"/>
    <row r="6175" s="6" customFormat="1" ht="12.95" customHeight="1" x14ac:dyDescent="0.2"/>
    <row r="6176" s="6" customFormat="1" ht="12.95" customHeight="1" x14ac:dyDescent="0.2"/>
    <row r="6177" s="6" customFormat="1" ht="12.95" customHeight="1" x14ac:dyDescent="0.2"/>
    <row r="6178" s="6" customFormat="1" ht="12.95" customHeight="1" x14ac:dyDescent="0.2"/>
    <row r="6179" s="6" customFormat="1" ht="12.95" customHeight="1" x14ac:dyDescent="0.2"/>
    <row r="6180" s="6" customFormat="1" ht="12.95" customHeight="1" x14ac:dyDescent="0.2"/>
    <row r="6181" s="6" customFormat="1" ht="12.95" customHeight="1" x14ac:dyDescent="0.2"/>
    <row r="6182" s="6" customFormat="1" ht="12.95" customHeight="1" x14ac:dyDescent="0.2"/>
    <row r="6183" s="6" customFormat="1" ht="12.95" customHeight="1" x14ac:dyDescent="0.2"/>
    <row r="6184" s="6" customFormat="1" ht="12.95" customHeight="1" x14ac:dyDescent="0.2"/>
    <row r="6185" s="6" customFormat="1" ht="12.95" customHeight="1" x14ac:dyDescent="0.2"/>
    <row r="6186" s="6" customFormat="1" ht="12.95" customHeight="1" x14ac:dyDescent="0.2"/>
    <row r="6187" s="6" customFormat="1" ht="12.95" customHeight="1" x14ac:dyDescent="0.2"/>
    <row r="6188" s="6" customFormat="1" ht="12.95" customHeight="1" x14ac:dyDescent="0.2"/>
    <row r="6189" s="6" customFormat="1" ht="12.95" customHeight="1" x14ac:dyDescent="0.2"/>
    <row r="6190" s="6" customFormat="1" ht="12.95" customHeight="1" x14ac:dyDescent="0.2"/>
    <row r="6191" s="6" customFormat="1" ht="12.95" customHeight="1" x14ac:dyDescent="0.2"/>
    <row r="6192" s="6" customFormat="1" ht="12.95" customHeight="1" x14ac:dyDescent="0.2"/>
    <row r="6193" s="6" customFormat="1" ht="12.95" customHeight="1" x14ac:dyDescent="0.2"/>
    <row r="6194" s="6" customFormat="1" ht="12.95" customHeight="1" x14ac:dyDescent="0.2"/>
    <row r="6195" s="6" customFormat="1" ht="12.95" customHeight="1" x14ac:dyDescent="0.2"/>
    <row r="6196" s="6" customFormat="1" ht="12.95" customHeight="1" x14ac:dyDescent="0.2"/>
    <row r="6197" s="6" customFormat="1" ht="12.95" customHeight="1" x14ac:dyDescent="0.2"/>
    <row r="6198" s="6" customFormat="1" ht="12.95" customHeight="1" x14ac:dyDescent="0.2"/>
    <row r="6199" s="6" customFormat="1" ht="12.95" customHeight="1" x14ac:dyDescent="0.2"/>
    <row r="6200" s="6" customFormat="1" ht="12.95" customHeight="1" x14ac:dyDescent="0.2"/>
    <row r="6201" s="6" customFormat="1" ht="12.95" customHeight="1" x14ac:dyDescent="0.2"/>
    <row r="6202" s="6" customFormat="1" ht="12.95" customHeight="1" x14ac:dyDescent="0.2"/>
    <row r="6203" s="6" customFormat="1" ht="12.95" customHeight="1" x14ac:dyDescent="0.2"/>
    <row r="6204" s="6" customFormat="1" ht="12.95" customHeight="1" x14ac:dyDescent="0.2"/>
    <row r="6205" s="6" customFormat="1" ht="12.95" customHeight="1" x14ac:dyDescent="0.2"/>
    <row r="6206" s="6" customFormat="1" ht="12.95" customHeight="1" x14ac:dyDescent="0.2"/>
    <row r="6207" s="6" customFormat="1" ht="12.95" customHeight="1" x14ac:dyDescent="0.2"/>
    <row r="6208" s="6" customFormat="1" ht="12.95" customHeight="1" x14ac:dyDescent="0.2"/>
    <row r="6209" s="6" customFormat="1" ht="12.95" customHeight="1" x14ac:dyDescent="0.2"/>
    <row r="6210" s="6" customFormat="1" ht="12.95" customHeight="1" x14ac:dyDescent="0.2"/>
    <row r="6211" s="6" customFormat="1" ht="12.95" customHeight="1" x14ac:dyDescent="0.2"/>
    <row r="6212" s="6" customFormat="1" ht="12.95" customHeight="1" x14ac:dyDescent="0.2"/>
    <row r="6213" s="6" customFormat="1" ht="12.95" customHeight="1" x14ac:dyDescent="0.2"/>
    <row r="6214" s="6" customFormat="1" ht="12.95" customHeight="1" x14ac:dyDescent="0.2"/>
    <row r="6215" s="6" customFormat="1" ht="12.95" customHeight="1" x14ac:dyDescent="0.2"/>
    <row r="6216" s="6" customFormat="1" ht="12.95" customHeight="1" x14ac:dyDescent="0.2"/>
    <row r="6217" s="6" customFormat="1" ht="12.95" customHeight="1" x14ac:dyDescent="0.2"/>
    <row r="6218" s="6" customFormat="1" ht="12.95" customHeight="1" x14ac:dyDescent="0.2"/>
    <row r="6219" s="6" customFormat="1" ht="12.95" customHeight="1" x14ac:dyDescent="0.2"/>
    <row r="6220" s="6" customFormat="1" ht="12.95" customHeight="1" x14ac:dyDescent="0.2"/>
    <row r="6221" s="6" customFormat="1" ht="12.95" customHeight="1" x14ac:dyDescent="0.2"/>
    <row r="6222" s="6" customFormat="1" ht="12.95" customHeight="1" x14ac:dyDescent="0.2"/>
    <row r="6223" s="6" customFormat="1" ht="12.95" customHeight="1" x14ac:dyDescent="0.2"/>
    <row r="6224" s="6" customFormat="1" ht="12.95" customHeight="1" x14ac:dyDescent="0.2"/>
    <row r="6225" s="6" customFormat="1" ht="12.95" customHeight="1" x14ac:dyDescent="0.2"/>
    <row r="6226" s="6" customFormat="1" ht="12.95" customHeight="1" x14ac:dyDescent="0.2"/>
    <row r="6227" s="6" customFormat="1" ht="12.95" customHeight="1" x14ac:dyDescent="0.2"/>
    <row r="6228" s="6" customFormat="1" ht="12.95" customHeight="1" x14ac:dyDescent="0.2"/>
    <row r="6229" s="6" customFormat="1" ht="12.95" customHeight="1" x14ac:dyDescent="0.2"/>
    <row r="6230" s="6" customFormat="1" ht="12.95" customHeight="1" x14ac:dyDescent="0.2"/>
    <row r="6231" s="6" customFormat="1" ht="12.95" customHeight="1" x14ac:dyDescent="0.2"/>
    <row r="6232" s="6" customFormat="1" ht="12.95" customHeight="1" x14ac:dyDescent="0.2"/>
    <row r="6233" s="6" customFormat="1" ht="12.95" customHeight="1" x14ac:dyDescent="0.2"/>
    <row r="6234" s="6" customFormat="1" ht="12.95" customHeight="1" x14ac:dyDescent="0.2"/>
    <row r="6235" s="6" customFormat="1" ht="12.95" customHeight="1" x14ac:dyDescent="0.2"/>
    <row r="6236" s="6" customFormat="1" ht="12.95" customHeight="1" x14ac:dyDescent="0.2"/>
    <row r="6237" s="6" customFormat="1" ht="12.95" customHeight="1" x14ac:dyDescent="0.2"/>
    <row r="6238" s="6" customFormat="1" ht="12.95" customHeight="1" x14ac:dyDescent="0.2"/>
    <row r="6239" s="6" customFormat="1" ht="12.95" customHeight="1" x14ac:dyDescent="0.2"/>
    <row r="6240" s="6" customFormat="1" ht="12.95" customHeight="1" x14ac:dyDescent="0.2"/>
    <row r="6241" s="6" customFormat="1" ht="12.95" customHeight="1" x14ac:dyDescent="0.2"/>
    <row r="6242" s="6" customFormat="1" ht="12.95" customHeight="1" x14ac:dyDescent="0.2"/>
    <row r="6243" s="6" customFormat="1" ht="12.95" customHeight="1" x14ac:dyDescent="0.2"/>
    <row r="6244" s="6" customFormat="1" ht="12.95" customHeight="1" x14ac:dyDescent="0.2"/>
    <row r="6245" s="6" customFormat="1" ht="12.95" customHeight="1" x14ac:dyDescent="0.2"/>
    <row r="6246" s="6" customFormat="1" ht="12.95" customHeight="1" x14ac:dyDescent="0.2"/>
    <row r="6247" s="6" customFormat="1" ht="12.95" customHeight="1" x14ac:dyDescent="0.2"/>
    <row r="6248" s="6" customFormat="1" ht="12.95" customHeight="1" x14ac:dyDescent="0.2"/>
    <row r="6249" s="6" customFormat="1" ht="12.95" customHeight="1" x14ac:dyDescent="0.2"/>
    <row r="6250" s="6" customFormat="1" ht="12.95" customHeight="1" x14ac:dyDescent="0.2"/>
    <row r="6251" s="6" customFormat="1" ht="12.95" customHeight="1" x14ac:dyDescent="0.2"/>
    <row r="6252" s="6" customFormat="1" ht="12.95" customHeight="1" x14ac:dyDescent="0.2"/>
    <row r="6253" s="6" customFormat="1" ht="12.95" customHeight="1" x14ac:dyDescent="0.2"/>
    <row r="6254" s="6" customFormat="1" ht="12.95" customHeight="1" x14ac:dyDescent="0.2"/>
    <row r="6255" s="6" customFormat="1" ht="12.95" customHeight="1" x14ac:dyDescent="0.2"/>
    <row r="6256" s="6" customFormat="1" ht="12.95" customHeight="1" x14ac:dyDescent="0.2"/>
    <row r="6257" s="6" customFormat="1" ht="12.95" customHeight="1" x14ac:dyDescent="0.2"/>
    <row r="6258" s="6" customFormat="1" ht="12.95" customHeight="1" x14ac:dyDescent="0.2"/>
    <row r="6259" s="6" customFormat="1" ht="12.95" customHeight="1" x14ac:dyDescent="0.2"/>
    <row r="6260" s="6" customFormat="1" ht="12.95" customHeight="1" x14ac:dyDescent="0.2"/>
    <row r="6261" s="6" customFormat="1" ht="12.95" customHeight="1" x14ac:dyDescent="0.2"/>
    <row r="6262" s="6" customFormat="1" ht="12.95" customHeight="1" x14ac:dyDescent="0.2"/>
    <row r="6263" s="6" customFormat="1" ht="12.95" customHeight="1" x14ac:dyDescent="0.2"/>
    <row r="6264" s="6" customFormat="1" ht="12.95" customHeight="1" x14ac:dyDescent="0.2"/>
    <row r="6265" s="6" customFormat="1" ht="12.95" customHeight="1" x14ac:dyDescent="0.2"/>
    <row r="6266" s="6" customFormat="1" ht="12.95" customHeight="1" x14ac:dyDescent="0.2"/>
    <row r="6267" s="6" customFormat="1" ht="12.95" customHeight="1" x14ac:dyDescent="0.2"/>
    <row r="6268" s="6" customFormat="1" ht="12.95" customHeight="1" x14ac:dyDescent="0.2"/>
    <row r="6269" s="6" customFormat="1" ht="12.95" customHeight="1" x14ac:dyDescent="0.2"/>
    <row r="6270" s="6" customFormat="1" ht="12.95" customHeight="1" x14ac:dyDescent="0.2"/>
    <row r="6271" s="6" customFormat="1" ht="12.95" customHeight="1" x14ac:dyDescent="0.2"/>
    <row r="6272" s="6" customFormat="1" ht="12.95" customHeight="1" x14ac:dyDescent="0.2"/>
    <row r="6273" s="6" customFormat="1" ht="12.95" customHeight="1" x14ac:dyDescent="0.2"/>
    <row r="6274" s="6" customFormat="1" ht="12.95" customHeight="1" x14ac:dyDescent="0.2"/>
    <row r="6275" s="6" customFormat="1" ht="12.95" customHeight="1" x14ac:dyDescent="0.2"/>
    <row r="6276" s="6" customFormat="1" ht="12.95" customHeight="1" x14ac:dyDescent="0.2"/>
    <row r="6277" s="6" customFormat="1" ht="12.95" customHeight="1" x14ac:dyDescent="0.2"/>
    <row r="6278" s="6" customFormat="1" ht="12.95" customHeight="1" x14ac:dyDescent="0.2"/>
    <row r="6279" s="6" customFormat="1" ht="12.95" customHeight="1" x14ac:dyDescent="0.2"/>
    <row r="6280" s="6" customFormat="1" ht="12.95" customHeight="1" x14ac:dyDescent="0.2"/>
    <row r="6281" s="6" customFormat="1" ht="12.95" customHeight="1" x14ac:dyDescent="0.2"/>
    <row r="6282" s="6" customFormat="1" ht="12.95" customHeight="1" x14ac:dyDescent="0.2"/>
    <row r="6283" s="6" customFormat="1" ht="12.95" customHeight="1" x14ac:dyDescent="0.2"/>
    <row r="6284" s="6" customFormat="1" ht="12.95" customHeight="1" x14ac:dyDescent="0.2"/>
    <row r="6285" s="6" customFormat="1" ht="12.95" customHeight="1" x14ac:dyDescent="0.2"/>
    <row r="6286" s="6" customFormat="1" ht="12.95" customHeight="1" x14ac:dyDescent="0.2"/>
    <row r="6287" s="6" customFormat="1" ht="12.95" customHeight="1" x14ac:dyDescent="0.2"/>
    <row r="6288" s="6" customFormat="1" ht="12.95" customHeight="1" x14ac:dyDescent="0.2"/>
    <row r="6289" s="6" customFormat="1" ht="12.95" customHeight="1" x14ac:dyDescent="0.2"/>
    <row r="6290" s="6" customFormat="1" ht="12.95" customHeight="1" x14ac:dyDescent="0.2"/>
    <row r="6291" s="6" customFormat="1" ht="12.95" customHeight="1" x14ac:dyDescent="0.2"/>
    <row r="6292" s="6" customFormat="1" ht="12.95" customHeight="1" x14ac:dyDescent="0.2"/>
    <row r="6293" s="6" customFormat="1" ht="12.95" customHeight="1" x14ac:dyDescent="0.2"/>
    <row r="6294" s="6" customFormat="1" ht="12.95" customHeight="1" x14ac:dyDescent="0.2"/>
    <row r="6295" s="6" customFormat="1" ht="12.95" customHeight="1" x14ac:dyDescent="0.2"/>
    <row r="6296" s="6" customFormat="1" ht="12.95" customHeight="1" x14ac:dyDescent="0.2"/>
    <row r="6297" s="6" customFormat="1" ht="12.95" customHeight="1" x14ac:dyDescent="0.2"/>
    <row r="6298" s="6" customFormat="1" ht="12.95" customHeight="1" x14ac:dyDescent="0.2"/>
    <row r="6299" s="6" customFormat="1" ht="12.95" customHeight="1" x14ac:dyDescent="0.2"/>
    <row r="6300" s="6" customFormat="1" ht="12.95" customHeight="1" x14ac:dyDescent="0.2"/>
    <row r="6301" s="6" customFormat="1" ht="12.95" customHeight="1" x14ac:dyDescent="0.2"/>
    <row r="6302" s="6" customFormat="1" ht="12.95" customHeight="1" x14ac:dyDescent="0.2"/>
    <row r="6303" s="6" customFormat="1" ht="12.95" customHeight="1" x14ac:dyDescent="0.2"/>
    <row r="6304" s="6" customFormat="1" ht="12.95" customHeight="1" x14ac:dyDescent="0.2"/>
    <row r="6305" s="6" customFormat="1" ht="12.95" customHeight="1" x14ac:dyDescent="0.2"/>
    <row r="6306" s="6" customFormat="1" ht="12.95" customHeight="1" x14ac:dyDescent="0.2"/>
    <row r="6307" s="6" customFormat="1" ht="12.95" customHeight="1" x14ac:dyDescent="0.2"/>
    <row r="6308" s="6" customFormat="1" ht="12.95" customHeight="1" x14ac:dyDescent="0.2"/>
    <row r="6309" s="6" customFormat="1" ht="12.95" customHeight="1" x14ac:dyDescent="0.2"/>
    <row r="6310" s="6" customFormat="1" ht="12.95" customHeight="1" x14ac:dyDescent="0.2"/>
    <row r="6311" s="6" customFormat="1" ht="12.95" customHeight="1" x14ac:dyDescent="0.2"/>
    <row r="6312" s="6" customFormat="1" ht="12.95" customHeight="1" x14ac:dyDescent="0.2"/>
    <row r="6313" s="6" customFormat="1" ht="12.95" customHeight="1" x14ac:dyDescent="0.2"/>
    <row r="6314" s="6" customFormat="1" ht="12.95" customHeight="1" x14ac:dyDescent="0.2"/>
    <row r="6315" s="6" customFormat="1" ht="12.95" customHeight="1" x14ac:dyDescent="0.2"/>
    <row r="6316" s="6" customFormat="1" ht="12.95" customHeight="1" x14ac:dyDescent="0.2"/>
    <row r="6317" s="6" customFormat="1" ht="12.95" customHeight="1" x14ac:dyDescent="0.2"/>
    <row r="6318" s="6" customFormat="1" ht="12.95" customHeight="1" x14ac:dyDescent="0.2"/>
    <row r="6319" s="6" customFormat="1" ht="12.95" customHeight="1" x14ac:dyDescent="0.2"/>
    <row r="6320" s="6" customFormat="1" ht="12.95" customHeight="1" x14ac:dyDescent="0.2"/>
    <row r="6321" s="6" customFormat="1" ht="12.95" customHeight="1" x14ac:dyDescent="0.2"/>
    <row r="6322" s="6" customFormat="1" ht="12.95" customHeight="1" x14ac:dyDescent="0.2"/>
    <row r="6323" s="6" customFormat="1" ht="12.95" customHeight="1" x14ac:dyDescent="0.2"/>
    <row r="6324" s="6" customFormat="1" ht="12.95" customHeight="1" x14ac:dyDescent="0.2"/>
    <row r="6325" s="6" customFormat="1" ht="12.95" customHeight="1" x14ac:dyDescent="0.2"/>
    <row r="6326" s="6" customFormat="1" ht="12.95" customHeight="1" x14ac:dyDescent="0.2"/>
    <row r="6327" s="6" customFormat="1" ht="12.95" customHeight="1" x14ac:dyDescent="0.2"/>
    <row r="6328" s="6" customFormat="1" ht="12.95" customHeight="1" x14ac:dyDescent="0.2"/>
    <row r="6329" s="6" customFormat="1" ht="12.95" customHeight="1" x14ac:dyDescent="0.2"/>
    <row r="6330" s="6" customFormat="1" ht="12.95" customHeight="1" x14ac:dyDescent="0.2"/>
    <row r="6331" s="6" customFormat="1" ht="12.95" customHeight="1" x14ac:dyDescent="0.2"/>
    <row r="6332" s="6" customFormat="1" ht="12.95" customHeight="1" x14ac:dyDescent="0.2"/>
    <row r="6333" s="6" customFormat="1" ht="12.95" customHeight="1" x14ac:dyDescent="0.2"/>
    <row r="6334" s="6" customFormat="1" ht="12.95" customHeight="1" x14ac:dyDescent="0.2"/>
    <row r="6335" s="6" customFormat="1" ht="12.95" customHeight="1" x14ac:dyDescent="0.2"/>
    <row r="6336" s="6" customFormat="1" ht="12.95" customHeight="1" x14ac:dyDescent="0.2"/>
    <row r="6337" s="6" customFormat="1" ht="12.95" customHeight="1" x14ac:dyDescent="0.2"/>
    <row r="6338" s="6" customFormat="1" ht="12.95" customHeight="1" x14ac:dyDescent="0.2"/>
    <row r="6339" s="6" customFormat="1" ht="12.95" customHeight="1" x14ac:dyDescent="0.2"/>
    <row r="6340" s="6" customFormat="1" ht="12.95" customHeight="1" x14ac:dyDescent="0.2"/>
    <row r="6341" s="6" customFormat="1" ht="12.95" customHeight="1" x14ac:dyDescent="0.2"/>
    <row r="6342" s="6" customFormat="1" ht="12.95" customHeight="1" x14ac:dyDescent="0.2"/>
    <row r="6343" s="6" customFormat="1" ht="12.95" customHeight="1" x14ac:dyDescent="0.2"/>
    <row r="6344" s="6" customFormat="1" ht="12.95" customHeight="1" x14ac:dyDescent="0.2"/>
    <row r="6345" s="6" customFormat="1" ht="12.95" customHeight="1" x14ac:dyDescent="0.2"/>
    <row r="6346" s="6" customFormat="1" ht="12.95" customHeight="1" x14ac:dyDescent="0.2"/>
    <row r="6347" s="6" customFormat="1" ht="12.95" customHeight="1" x14ac:dyDescent="0.2"/>
    <row r="6348" s="6" customFormat="1" ht="12.95" customHeight="1" x14ac:dyDescent="0.2"/>
    <row r="6349" s="6" customFormat="1" ht="12.95" customHeight="1" x14ac:dyDescent="0.2"/>
    <row r="6350" s="6" customFormat="1" ht="12.95" customHeight="1" x14ac:dyDescent="0.2"/>
    <row r="6351" s="6" customFormat="1" ht="12.95" customHeight="1" x14ac:dyDescent="0.2"/>
    <row r="6352" s="6" customFormat="1" ht="12.95" customHeight="1" x14ac:dyDescent="0.2"/>
    <row r="6353" s="6" customFormat="1" ht="12.95" customHeight="1" x14ac:dyDescent="0.2"/>
    <row r="6354" s="6" customFormat="1" ht="12.95" customHeight="1" x14ac:dyDescent="0.2"/>
    <row r="6355" s="6" customFormat="1" ht="12.95" customHeight="1" x14ac:dyDescent="0.2"/>
    <row r="6356" s="6" customFormat="1" ht="12.95" customHeight="1" x14ac:dyDescent="0.2"/>
    <row r="6357" s="6" customFormat="1" ht="12.95" customHeight="1" x14ac:dyDescent="0.2"/>
    <row r="6358" s="6" customFormat="1" ht="12.95" customHeight="1" x14ac:dyDescent="0.2"/>
    <row r="6359" s="6" customFormat="1" ht="12.95" customHeight="1" x14ac:dyDescent="0.2"/>
    <row r="6360" s="6" customFormat="1" ht="12.95" customHeight="1" x14ac:dyDescent="0.2"/>
    <row r="6361" s="6" customFormat="1" ht="12.95" customHeight="1" x14ac:dyDescent="0.2"/>
    <row r="6362" s="6" customFormat="1" ht="12.95" customHeight="1" x14ac:dyDescent="0.2"/>
    <row r="6363" s="6" customFormat="1" ht="12.95" customHeight="1" x14ac:dyDescent="0.2"/>
    <row r="6364" s="6" customFormat="1" ht="12.95" customHeight="1" x14ac:dyDescent="0.2"/>
    <row r="6365" s="6" customFormat="1" ht="12.95" customHeight="1" x14ac:dyDescent="0.2"/>
    <row r="6366" s="6" customFormat="1" ht="12.95" customHeight="1" x14ac:dyDescent="0.2"/>
    <row r="6367" s="6" customFormat="1" ht="12.95" customHeight="1" x14ac:dyDescent="0.2"/>
    <row r="6368" s="6" customFormat="1" ht="12.95" customHeight="1" x14ac:dyDescent="0.2"/>
    <row r="6369" s="6" customFormat="1" ht="12.95" customHeight="1" x14ac:dyDescent="0.2"/>
    <row r="6370" s="6" customFormat="1" ht="12.95" customHeight="1" x14ac:dyDescent="0.2"/>
    <row r="6371" s="6" customFormat="1" ht="12.95" customHeight="1" x14ac:dyDescent="0.2"/>
    <row r="6372" s="6" customFormat="1" ht="12.95" customHeight="1" x14ac:dyDescent="0.2"/>
    <row r="6373" s="6" customFormat="1" ht="12.95" customHeight="1" x14ac:dyDescent="0.2"/>
    <row r="6374" s="6" customFormat="1" ht="12.95" customHeight="1" x14ac:dyDescent="0.2"/>
    <row r="6375" s="6" customFormat="1" ht="12.95" customHeight="1" x14ac:dyDescent="0.2"/>
    <row r="6376" s="6" customFormat="1" ht="12.95" customHeight="1" x14ac:dyDescent="0.2"/>
    <row r="6377" s="6" customFormat="1" ht="12.95" customHeight="1" x14ac:dyDescent="0.2"/>
    <row r="6378" s="6" customFormat="1" ht="12.95" customHeight="1" x14ac:dyDescent="0.2"/>
    <row r="6379" s="6" customFormat="1" ht="12.95" customHeight="1" x14ac:dyDescent="0.2"/>
    <row r="6380" s="6" customFormat="1" ht="12.95" customHeight="1" x14ac:dyDescent="0.2"/>
    <row r="6381" s="6" customFormat="1" ht="12.95" customHeight="1" x14ac:dyDescent="0.2"/>
    <row r="6382" s="6" customFormat="1" ht="12.95" customHeight="1" x14ac:dyDescent="0.2"/>
    <row r="6383" s="6" customFormat="1" ht="12.95" customHeight="1" x14ac:dyDescent="0.2"/>
    <row r="6384" s="6" customFormat="1" ht="12.95" customHeight="1" x14ac:dyDescent="0.2"/>
    <row r="6385" s="6" customFormat="1" ht="12.95" customHeight="1" x14ac:dyDescent="0.2"/>
    <row r="6386" s="6" customFormat="1" ht="12.95" customHeight="1" x14ac:dyDescent="0.2"/>
    <row r="6387" s="6" customFormat="1" ht="12.95" customHeight="1" x14ac:dyDescent="0.2"/>
    <row r="6388" s="6" customFormat="1" ht="12.95" customHeight="1" x14ac:dyDescent="0.2"/>
    <row r="6389" s="6" customFormat="1" ht="12.95" customHeight="1" x14ac:dyDescent="0.2"/>
    <row r="6390" s="6" customFormat="1" ht="12.95" customHeight="1" x14ac:dyDescent="0.2"/>
    <row r="6391" s="6" customFormat="1" ht="12.95" customHeight="1" x14ac:dyDescent="0.2"/>
    <row r="6392" s="6" customFormat="1" ht="12.95" customHeight="1" x14ac:dyDescent="0.2"/>
    <row r="6393" s="6" customFormat="1" ht="12.95" customHeight="1" x14ac:dyDescent="0.2"/>
    <row r="6394" s="6" customFormat="1" ht="12.95" customHeight="1" x14ac:dyDescent="0.2"/>
    <row r="6395" s="6" customFormat="1" ht="12.95" customHeight="1" x14ac:dyDescent="0.2"/>
    <row r="6396" s="6" customFormat="1" ht="12.95" customHeight="1" x14ac:dyDescent="0.2"/>
    <row r="6397" s="6" customFormat="1" ht="12.95" customHeight="1" x14ac:dyDescent="0.2"/>
    <row r="6398" s="6" customFormat="1" ht="12.95" customHeight="1" x14ac:dyDescent="0.2"/>
    <row r="6399" s="6" customFormat="1" ht="12.95" customHeight="1" x14ac:dyDescent="0.2"/>
    <row r="6400" s="6" customFormat="1" ht="12.95" customHeight="1" x14ac:dyDescent="0.2"/>
    <row r="6401" s="6" customFormat="1" ht="12.95" customHeight="1" x14ac:dyDescent="0.2"/>
    <row r="6402" s="6" customFormat="1" ht="12.95" customHeight="1" x14ac:dyDescent="0.2"/>
    <row r="6403" s="6" customFormat="1" ht="12.95" customHeight="1" x14ac:dyDescent="0.2"/>
    <row r="6404" s="6" customFormat="1" ht="12.95" customHeight="1" x14ac:dyDescent="0.2"/>
    <row r="6405" s="6" customFormat="1" ht="12.95" customHeight="1" x14ac:dyDescent="0.2"/>
    <row r="6406" s="6" customFormat="1" ht="12.95" customHeight="1" x14ac:dyDescent="0.2"/>
    <row r="6407" s="6" customFormat="1" ht="12.95" customHeight="1" x14ac:dyDescent="0.2"/>
    <row r="6408" s="6" customFormat="1" ht="12.95" customHeight="1" x14ac:dyDescent="0.2"/>
    <row r="6409" s="6" customFormat="1" ht="12.95" customHeight="1" x14ac:dyDescent="0.2"/>
    <row r="6410" s="6" customFormat="1" ht="12.95" customHeight="1" x14ac:dyDescent="0.2"/>
    <row r="6411" s="6" customFormat="1" ht="12.95" customHeight="1" x14ac:dyDescent="0.2"/>
    <row r="6412" s="6" customFormat="1" ht="12.95" customHeight="1" x14ac:dyDescent="0.2"/>
    <row r="6413" s="6" customFormat="1" ht="12.95" customHeight="1" x14ac:dyDescent="0.2"/>
    <row r="6414" s="6" customFormat="1" ht="12.95" customHeight="1" x14ac:dyDescent="0.2"/>
    <row r="6415" s="6" customFormat="1" ht="12.95" customHeight="1" x14ac:dyDescent="0.2"/>
    <row r="6416" s="6" customFormat="1" ht="12.95" customHeight="1" x14ac:dyDescent="0.2"/>
    <row r="6417" s="6" customFormat="1" ht="12.95" customHeight="1" x14ac:dyDescent="0.2"/>
    <row r="6418" s="6" customFormat="1" ht="12.95" customHeight="1" x14ac:dyDescent="0.2"/>
    <row r="6419" s="6" customFormat="1" ht="12.95" customHeight="1" x14ac:dyDescent="0.2"/>
    <row r="6420" s="6" customFormat="1" ht="12.95" customHeight="1" x14ac:dyDescent="0.2"/>
    <row r="6421" s="6" customFormat="1" ht="12.95" customHeight="1" x14ac:dyDescent="0.2"/>
    <row r="6422" s="6" customFormat="1" ht="12.95" customHeight="1" x14ac:dyDescent="0.2"/>
    <row r="6423" s="6" customFormat="1" ht="12.95" customHeight="1" x14ac:dyDescent="0.2"/>
    <row r="6424" s="6" customFormat="1" ht="12.95" customHeight="1" x14ac:dyDescent="0.2"/>
    <row r="6425" s="6" customFormat="1" ht="12.95" customHeight="1" x14ac:dyDescent="0.2"/>
    <row r="6426" s="6" customFormat="1" ht="12.95" customHeight="1" x14ac:dyDescent="0.2"/>
    <row r="6427" s="6" customFormat="1" ht="12.95" customHeight="1" x14ac:dyDescent="0.2"/>
    <row r="6428" s="6" customFormat="1" ht="12.95" customHeight="1" x14ac:dyDescent="0.2"/>
    <row r="6429" s="6" customFormat="1" ht="12.95" customHeight="1" x14ac:dyDescent="0.2"/>
    <row r="6430" s="6" customFormat="1" ht="12.95" customHeight="1" x14ac:dyDescent="0.2"/>
    <row r="6431" s="6" customFormat="1" ht="12.95" customHeight="1" x14ac:dyDescent="0.2"/>
    <row r="6432" s="6" customFormat="1" ht="12.95" customHeight="1" x14ac:dyDescent="0.2"/>
    <row r="6433" s="6" customFormat="1" ht="12.95" customHeight="1" x14ac:dyDescent="0.2"/>
    <row r="6434" s="6" customFormat="1" ht="12.95" customHeight="1" x14ac:dyDescent="0.2"/>
    <row r="6435" s="6" customFormat="1" ht="12.95" customHeight="1" x14ac:dyDescent="0.2"/>
    <row r="6436" s="6" customFormat="1" ht="12.95" customHeight="1" x14ac:dyDescent="0.2"/>
    <row r="6437" s="6" customFormat="1" ht="12.95" customHeight="1" x14ac:dyDescent="0.2"/>
    <row r="6438" s="6" customFormat="1" ht="12.95" customHeight="1" x14ac:dyDescent="0.2"/>
    <row r="6439" s="6" customFormat="1" ht="12.95" customHeight="1" x14ac:dyDescent="0.2"/>
    <row r="6440" s="6" customFormat="1" ht="12.95" customHeight="1" x14ac:dyDescent="0.2"/>
    <row r="6441" s="6" customFormat="1" ht="12.95" customHeight="1" x14ac:dyDescent="0.2"/>
    <row r="6442" s="6" customFormat="1" ht="12.95" customHeight="1" x14ac:dyDescent="0.2"/>
    <row r="6443" s="6" customFormat="1" ht="12.95" customHeight="1" x14ac:dyDescent="0.2"/>
    <row r="6444" s="6" customFormat="1" ht="12.95" customHeight="1" x14ac:dyDescent="0.2"/>
    <row r="6445" s="6" customFormat="1" ht="12.95" customHeight="1" x14ac:dyDescent="0.2"/>
    <row r="6446" s="6" customFormat="1" ht="12.95" customHeight="1" x14ac:dyDescent="0.2"/>
    <row r="6447" s="6" customFormat="1" ht="12.95" customHeight="1" x14ac:dyDescent="0.2"/>
    <row r="6448" s="6" customFormat="1" ht="12.95" customHeight="1" x14ac:dyDescent="0.2"/>
    <row r="6449" s="6" customFormat="1" ht="12.95" customHeight="1" x14ac:dyDescent="0.2"/>
    <row r="6450" s="6" customFormat="1" ht="12.95" customHeight="1" x14ac:dyDescent="0.2"/>
    <row r="6451" s="6" customFormat="1" ht="12.95" customHeight="1" x14ac:dyDescent="0.2"/>
    <row r="6452" s="6" customFormat="1" ht="12.95" customHeight="1" x14ac:dyDescent="0.2"/>
    <row r="6453" s="6" customFormat="1" ht="12.95" customHeight="1" x14ac:dyDescent="0.2"/>
    <row r="6454" s="6" customFormat="1" ht="12.95" customHeight="1" x14ac:dyDescent="0.2"/>
    <row r="6455" s="6" customFormat="1" ht="12.95" customHeight="1" x14ac:dyDescent="0.2"/>
    <row r="6456" s="6" customFormat="1" ht="12.95" customHeight="1" x14ac:dyDescent="0.2"/>
    <row r="6457" s="6" customFormat="1" ht="12.95" customHeight="1" x14ac:dyDescent="0.2"/>
    <row r="6458" s="6" customFormat="1" ht="12.95" customHeight="1" x14ac:dyDescent="0.2"/>
    <row r="6459" s="6" customFormat="1" ht="12.95" customHeight="1" x14ac:dyDescent="0.2"/>
    <row r="6460" s="6" customFormat="1" ht="12.95" customHeight="1" x14ac:dyDescent="0.2"/>
    <row r="6461" s="6" customFormat="1" ht="12.95" customHeight="1" x14ac:dyDescent="0.2"/>
    <row r="6462" s="6" customFormat="1" ht="12.95" customHeight="1" x14ac:dyDescent="0.2"/>
    <row r="6463" s="6" customFormat="1" ht="12.95" customHeight="1" x14ac:dyDescent="0.2"/>
    <row r="6464" s="6" customFormat="1" ht="12.95" customHeight="1" x14ac:dyDescent="0.2"/>
    <row r="6465" s="6" customFormat="1" ht="12.95" customHeight="1" x14ac:dyDescent="0.2"/>
    <row r="6466" s="6" customFormat="1" ht="12.95" customHeight="1" x14ac:dyDescent="0.2"/>
    <row r="6467" s="6" customFormat="1" ht="12.95" customHeight="1" x14ac:dyDescent="0.2"/>
    <row r="6468" s="6" customFormat="1" ht="12.95" customHeight="1" x14ac:dyDescent="0.2"/>
    <row r="6469" s="6" customFormat="1" ht="12.95" customHeight="1" x14ac:dyDescent="0.2"/>
    <row r="6470" s="6" customFormat="1" ht="12.95" customHeight="1" x14ac:dyDescent="0.2"/>
    <row r="6471" s="6" customFormat="1" ht="12.95" customHeight="1" x14ac:dyDescent="0.2"/>
    <row r="6472" s="6" customFormat="1" ht="12.95" customHeight="1" x14ac:dyDescent="0.2"/>
    <row r="6473" s="6" customFormat="1" ht="12.95" customHeight="1" x14ac:dyDescent="0.2"/>
    <row r="6474" s="6" customFormat="1" ht="12.95" customHeight="1" x14ac:dyDescent="0.2"/>
    <row r="6475" s="6" customFormat="1" ht="12.95" customHeight="1" x14ac:dyDescent="0.2"/>
    <row r="6476" s="6" customFormat="1" ht="12.95" customHeight="1" x14ac:dyDescent="0.2"/>
    <row r="6477" s="6" customFormat="1" ht="12.95" customHeight="1" x14ac:dyDescent="0.2"/>
    <row r="6478" s="6" customFormat="1" ht="12.95" customHeight="1" x14ac:dyDescent="0.2"/>
    <row r="6479" s="6" customFormat="1" ht="12.95" customHeight="1" x14ac:dyDescent="0.2"/>
    <row r="6480" s="6" customFormat="1" ht="12.95" customHeight="1" x14ac:dyDescent="0.2"/>
    <row r="6481" s="6" customFormat="1" ht="12.95" customHeight="1" x14ac:dyDescent="0.2"/>
    <row r="6482" s="6" customFormat="1" ht="12.95" customHeight="1" x14ac:dyDescent="0.2"/>
    <row r="6483" s="6" customFormat="1" ht="12.95" customHeight="1" x14ac:dyDescent="0.2"/>
    <row r="6484" s="6" customFormat="1" ht="12.95" customHeight="1" x14ac:dyDescent="0.2"/>
    <row r="6485" s="6" customFormat="1" ht="12.95" customHeight="1" x14ac:dyDescent="0.2"/>
    <row r="6486" s="6" customFormat="1" ht="12.95" customHeight="1" x14ac:dyDescent="0.2"/>
    <row r="6487" s="6" customFormat="1" ht="12.95" customHeight="1" x14ac:dyDescent="0.2"/>
    <row r="6488" s="6" customFormat="1" ht="12.95" customHeight="1" x14ac:dyDescent="0.2"/>
    <row r="6489" s="6" customFormat="1" ht="12.95" customHeight="1" x14ac:dyDescent="0.2"/>
    <row r="6490" s="6" customFormat="1" ht="12.95" customHeight="1" x14ac:dyDescent="0.2"/>
    <row r="6491" s="6" customFormat="1" ht="12.95" customHeight="1" x14ac:dyDescent="0.2"/>
    <row r="6492" s="6" customFormat="1" ht="12.95" customHeight="1" x14ac:dyDescent="0.2"/>
    <row r="6493" s="6" customFormat="1" ht="12.95" customHeight="1" x14ac:dyDescent="0.2"/>
    <row r="6494" s="6" customFormat="1" ht="12.95" customHeight="1" x14ac:dyDescent="0.2"/>
    <row r="6495" s="6" customFormat="1" ht="12.95" customHeight="1" x14ac:dyDescent="0.2"/>
    <row r="6496" s="6" customFormat="1" ht="12.95" customHeight="1" x14ac:dyDescent="0.2"/>
    <row r="6497" s="6" customFormat="1" ht="12.95" customHeight="1" x14ac:dyDescent="0.2"/>
    <row r="6498" s="6" customFormat="1" ht="12.95" customHeight="1" x14ac:dyDescent="0.2"/>
    <row r="6499" s="6" customFormat="1" ht="12.95" customHeight="1" x14ac:dyDescent="0.2"/>
    <row r="6500" s="6" customFormat="1" ht="12.95" customHeight="1" x14ac:dyDescent="0.2"/>
    <row r="6501" s="6" customFormat="1" ht="12.95" customHeight="1" x14ac:dyDescent="0.2"/>
    <row r="6502" s="6" customFormat="1" ht="12.95" customHeight="1" x14ac:dyDescent="0.2"/>
    <row r="6503" s="6" customFormat="1" ht="12.95" customHeight="1" x14ac:dyDescent="0.2"/>
    <row r="6504" s="6" customFormat="1" ht="12.95" customHeight="1" x14ac:dyDescent="0.2"/>
    <row r="6505" s="6" customFormat="1" ht="12.95" customHeight="1" x14ac:dyDescent="0.2"/>
    <row r="6506" s="6" customFormat="1" ht="12.95" customHeight="1" x14ac:dyDescent="0.2"/>
    <row r="6507" s="6" customFormat="1" ht="12.95" customHeight="1" x14ac:dyDescent="0.2"/>
    <row r="6508" s="6" customFormat="1" ht="12.95" customHeight="1" x14ac:dyDescent="0.2"/>
    <row r="6509" s="6" customFormat="1" ht="12.95" customHeight="1" x14ac:dyDescent="0.2"/>
    <row r="6510" s="6" customFormat="1" ht="12.95" customHeight="1" x14ac:dyDescent="0.2"/>
    <row r="6511" s="6" customFormat="1" ht="12.95" customHeight="1" x14ac:dyDescent="0.2"/>
    <row r="6512" s="6" customFormat="1" ht="12.95" customHeight="1" x14ac:dyDescent="0.2"/>
    <row r="6513" s="6" customFormat="1" ht="12.95" customHeight="1" x14ac:dyDescent="0.2"/>
    <row r="6514" s="6" customFormat="1" ht="12.95" customHeight="1" x14ac:dyDescent="0.2"/>
    <row r="6515" s="6" customFormat="1" ht="12.95" customHeight="1" x14ac:dyDescent="0.2"/>
    <row r="6516" s="6" customFormat="1" ht="12.95" customHeight="1" x14ac:dyDescent="0.2"/>
    <row r="6517" s="6" customFormat="1" ht="12.95" customHeight="1" x14ac:dyDescent="0.2"/>
    <row r="6518" s="6" customFormat="1" ht="12.95" customHeight="1" x14ac:dyDescent="0.2"/>
    <row r="6519" s="6" customFormat="1" ht="12.95" customHeight="1" x14ac:dyDescent="0.2"/>
    <row r="6520" s="6" customFormat="1" ht="12.95" customHeight="1" x14ac:dyDescent="0.2"/>
    <row r="6521" s="6" customFormat="1" ht="12.95" customHeight="1" x14ac:dyDescent="0.2"/>
    <row r="6522" s="6" customFormat="1" ht="12.95" customHeight="1" x14ac:dyDescent="0.2"/>
    <row r="6523" s="6" customFormat="1" ht="12.95" customHeight="1" x14ac:dyDescent="0.2"/>
    <row r="6524" s="6" customFormat="1" ht="12.95" customHeight="1" x14ac:dyDescent="0.2"/>
    <row r="6525" s="6" customFormat="1" ht="12.95" customHeight="1" x14ac:dyDescent="0.2"/>
    <row r="6526" s="6" customFormat="1" ht="12.95" customHeight="1" x14ac:dyDescent="0.2"/>
    <row r="6527" s="6" customFormat="1" ht="12.95" customHeight="1" x14ac:dyDescent="0.2"/>
    <row r="6528" s="6" customFormat="1" ht="12.95" customHeight="1" x14ac:dyDescent="0.2"/>
    <row r="6529" s="6" customFormat="1" ht="12.95" customHeight="1" x14ac:dyDescent="0.2"/>
    <row r="6530" s="6" customFormat="1" ht="12.95" customHeight="1" x14ac:dyDescent="0.2"/>
    <row r="6531" s="6" customFormat="1" ht="12.95" customHeight="1" x14ac:dyDescent="0.2"/>
    <row r="6532" s="6" customFormat="1" ht="12.95" customHeight="1" x14ac:dyDescent="0.2"/>
    <row r="6533" s="6" customFormat="1" ht="12.95" customHeight="1" x14ac:dyDescent="0.2"/>
    <row r="6534" s="6" customFormat="1" ht="12.95" customHeight="1" x14ac:dyDescent="0.2"/>
    <row r="6535" s="6" customFormat="1" ht="12.95" customHeight="1" x14ac:dyDescent="0.2"/>
    <row r="6536" s="6" customFormat="1" ht="12.95" customHeight="1" x14ac:dyDescent="0.2"/>
    <row r="6537" s="6" customFormat="1" ht="12.95" customHeight="1" x14ac:dyDescent="0.2"/>
    <row r="6538" s="6" customFormat="1" ht="12.95" customHeight="1" x14ac:dyDescent="0.2"/>
    <row r="6539" s="6" customFormat="1" ht="12.95" customHeight="1" x14ac:dyDescent="0.2"/>
    <row r="6540" s="6" customFormat="1" ht="12.95" customHeight="1" x14ac:dyDescent="0.2"/>
    <row r="6541" s="6" customFormat="1" ht="12.95" customHeight="1" x14ac:dyDescent="0.2"/>
    <row r="6542" s="6" customFormat="1" ht="12.95" customHeight="1" x14ac:dyDescent="0.2"/>
    <row r="6543" s="6" customFormat="1" ht="12.95" customHeight="1" x14ac:dyDescent="0.2"/>
    <row r="6544" s="6" customFormat="1" ht="12.95" customHeight="1" x14ac:dyDescent="0.2"/>
    <row r="6545" s="6" customFormat="1" ht="12.95" customHeight="1" x14ac:dyDescent="0.2"/>
    <row r="6546" s="6" customFormat="1" ht="12.95" customHeight="1" x14ac:dyDescent="0.2"/>
    <row r="6547" s="6" customFormat="1" ht="12.95" customHeight="1" x14ac:dyDescent="0.2"/>
    <row r="6548" s="6" customFormat="1" ht="12.95" customHeight="1" x14ac:dyDescent="0.2"/>
    <row r="6549" s="6" customFormat="1" ht="12.95" customHeight="1" x14ac:dyDescent="0.2"/>
    <row r="6550" s="6" customFormat="1" ht="12.95" customHeight="1" x14ac:dyDescent="0.2"/>
    <row r="6551" s="6" customFormat="1" ht="12.95" customHeight="1" x14ac:dyDescent="0.2"/>
    <row r="6552" s="6" customFormat="1" ht="12.95" customHeight="1" x14ac:dyDescent="0.2"/>
    <row r="6553" s="6" customFormat="1" ht="12.95" customHeight="1" x14ac:dyDescent="0.2"/>
    <row r="6554" s="6" customFormat="1" ht="12.95" customHeight="1" x14ac:dyDescent="0.2"/>
    <row r="6555" s="6" customFormat="1" ht="12.95" customHeight="1" x14ac:dyDescent="0.2"/>
    <row r="6556" s="6" customFormat="1" ht="12.95" customHeight="1" x14ac:dyDescent="0.2"/>
    <row r="6557" s="6" customFormat="1" ht="12.95" customHeight="1" x14ac:dyDescent="0.2"/>
    <row r="6558" s="6" customFormat="1" ht="12.95" customHeight="1" x14ac:dyDescent="0.2"/>
    <row r="6559" s="6" customFormat="1" ht="12.95" customHeight="1" x14ac:dyDescent="0.2"/>
    <row r="6560" s="6" customFormat="1" ht="12.95" customHeight="1" x14ac:dyDescent="0.2"/>
    <row r="6561" s="6" customFormat="1" ht="12.95" customHeight="1" x14ac:dyDescent="0.2"/>
    <row r="6562" s="6" customFormat="1" ht="12.95" customHeight="1" x14ac:dyDescent="0.2"/>
    <row r="6563" s="6" customFormat="1" ht="12.95" customHeight="1" x14ac:dyDescent="0.2"/>
    <row r="6564" s="6" customFormat="1" ht="12.95" customHeight="1" x14ac:dyDescent="0.2"/>
    <row r="6565" s="6" customFormat="1" ht="12.95" customHeight="1" x14ac:dyDescent="0.2"/>
    <row r="6566" s="6" customFormat="1" ht="12.95" customHeight="1" x14ac:dyDescent="0.2"/>
    <row r="6567" s="6" customFormat="1" ht="12.95" customHeight="1" x14ac:dyDescent="0.2"/>
    <row r="6568" s="6" customFormat="1" ht="12.95" customHeight="1" x14ac:dyDescent="0.2"/>
    <row r="6569" s="6" customFormat="1" ht="12.95" customHeight="1" x14ac:dyDescent="0.2"/>
    <row r="6570" s="6" customFormat="1" ht="12.95" customHeight="1" x14ac:dyDescent="0.2"/>
    <row r="6571" s="6" customFormat="1" ht="12.95" customHeight="1" x14ac:dyDescent="0.2"/>
    <row r="6572" s="6" customFormat="1" ht="12.95" customHeight="1" x14ac:dyDescent="0.2"/>
    <row r="6573" s="6" customFormat="1" ht="12.95" customHeight="1" x14ac:dyDescent="0.2"/>
    <row r="6574" s="6" customFormat="1" ht="12.95" customHeight="1" x14ac:dyDescent="0.2"/>
    <row r="6575" s="6" customFormat="1" ht="12.95" customHeight="1" x14ac:dyDescent="0.2"/>
    <row r="6576" s="6" customFormat="1" ht="12.95" customHeight="1" x14ac:dyDescent="0.2"/>
    <row r="6577" s="6" customFormat="1" ht="12.95" customHeight="1" x14ac:dyDescent="0.2"/>
    <row r="6578" s="6" customFormat="1" ht="12.95" customHeight="1" x14ac:dyDescent="0.2"/>
    <row r="6579" s="6" customFormat="1" ht="12.95" customHeight="1" x14ac:dyDescent="0.2"/>
    <row r="6580" s="6" customFormat="1" ht="12.95" customHeight="1" x14ac:dyDescent="0.2"/>
    <row r="6581" s="6" customFormat="1" ht="12.95" customHeight="1" x14ac:dyDescent="0.2"/>
    <row r="6582" s="6" customFormat="1" ht="12.95" customHeight="1" x14ac:dyDescent="0.2"/>
    <row r="6583" s="6" customFormat="1" ht="12.95" customHeight="1" x14ac:dyDescent="0.2"/>
    <row r="6584" s="6" customFormat="1" ht="12.95" customHeight="1" x14ac:dyDescent="0.2"/>
    <row r="6585" s="6" customFormat="1" ht="12.95" customHeight="1" x14ac:dyDescent="0.2"/>
    <row r="6586" s="6" customFormat="1" ht="12.95" customHeight="1" x14ac:dyDescent="0.2"/>
    <row r="6587" s="6" customFormat="1" ht="12.95" customHeight="1" x14ac:dyDescent="0.2"/>
    <row r="6588" s="6" customFormat="1" ht="12.95" customHeight="1" x14ac:dyDescent="0.2"/>
    <row r="6589" s="6" customFormat="1" ht="12.95" customHeight="1" x14ac:dyDescent="0.2"/>
    <row r="6590" s="6" customFormat="1" ht="12.95" customHeight="1" x14ac:dyDescent="0.2"/>
    <row r="6591" s="6" customFormat="1" ht="12.95" customHeight="1" x14ac:dyDescent="0.2"/>
    <row r="6592" s="6" customFormat="1" ht="12.95" customHeight="1" x14ac:dyDescent="0.2"/>
    <row r="6593" s="6" customFormat="1" ht="12.95" customHeight="1" x14ac:dyDescent="0.2"/>
    <row r="6594" s="6" customFormat="1" ht="12.95" customHeight="1" x14ac:dyDescent="0.2"/>
    <row r="6595" s="6" customFormat="1" ht="12.95" customHeight="1" x14ac:dyDescent="0.2"/>
    <row r="6596" s="6" customFormat="1" ht="12.95" customHeight="1" x14ac:dyDescent="0.2"/>
    <row r="6597" s="6" customFormat="1" ht="12.95" customHeight="1" x14ac:dyDescent="0.2"/>
    <row r="6598" s="6" customFormat="1" ht="12.95" customHeight="1" x14ac:dyDescent="0.2"/>
    <row r="6599" s="6" customFormat="1" ht="12.95" customHeight="1" x14ac:dyDescent="0.2"/>
    <row r="6600" s="6" customFormat="1" ht="12.95" customHeight="1" x14ac:dyDescent="0.2"/>
    <row r="6601" s="6" customFormat="1" ht="12.95" customHeight="1" x14ac:dyDescent="0.2"/>
    <row r="6602" s="6" customFormat="1" ht="12.95" customHeight="1" x14ac:dyDescent="0.2"/>
    <row r="6603" s="6" customFormat="1" ht="12.95" customHeight="1" x14ac:dyDescent="0.2"/>
    <row r="6604" s="6" customFormat="1" ht="12.95" customHeight="1" x14ac:dyDescent="0.2"/>
    <row r="6605" s="6" customFormat="1" ht="12.95" customHeight="1" x14ac:dyDescent="0.2"/>
    <row r="6606" s="6" customFormat="1" ht="12.95" customHeight="1" x14ac:dyDescent="0.2"/>
    <row r="6607" s="6" customFormat="1" ht="12.95" customHeight="1" x14ac:dyDescent="0.2"/>
    <row r="6608" s="6" customFormat="1" ht="12.95" customHeight="1" x14ac:dyDescent="0.2"/>
    <row r="6609" s="6" customFormat="1" ht="12.95" customHeight="1" x14ac:dyDescent="0.2"/>
    <row r="6610" s="6" customFormat="1" ht="12.95" customHeight="1" x14ac:dyDescent="0.2"/>
    <row r="6611" s="6" customFormat="1" ht="12.95" customHeight="1" x14ac:dyDescent="0.2"/>
    <row r="6612" s="6" customFormat="1" ht="12.95" customHeight="1" x14ac:dyDescent="0.2"/>
    <row r="6613" s="6" customFormat="1" ht="12.95" customHeight="1" x14ac:dyDescent="0.2"/>
    <row r="6614" s="6" customFormat="1" ht="12.95" customHeight="1" x14ac:dyDescent="0.2"/>
    <row r="6615" s="6" customFormat="1" ht="12.95" customHeight="1" x14ac:dyDescent="0.2"/>
    <row r="6616" s="6" customFormat="1" ht="12.95" customHeight="1" x14ac:dyDescent="0.2"/>
    <row r="6617" s="6" customFormat="1" ht="12.95" customHeight="1" x14ac:dyDescent="0.2"/>
    <row r="6618" s="6" customFormat="1" ht="12.95" customHeight="1" x14ac:dyDescent="0.2"/>
    <row r="6619" s="6" customFormat="1" ht="12.95" customHeight="1" x14ac:dyDescent="0.2"/>
    <row r="6620" s="6" customFormat="1" ht="12.95" customHeight="1" x14ac:dyDescent="0.2"/>
    <row r="6621" s="6" customFormat="1" ht="12.95" customHeight="1" x14ac:dyDescent="0.2"/>
    <row r="6622" s="6" customFormat="1" ht="12.95" customHeight="1" x14ac:dyDescent="0.2"/>
    <row r="6623" s="6" customFormat="1" ht="12.95" customHeight="1" x14ac:dyDescent="0.2"/>
    <row r="6624" s="6" customFormat="1" ht="12.95" customHeight="1" x14ac:dyDescent="0.2"/>
    <row r="6625" s="6" customFormat="1" ht="12.95" customHeight="1" x14ac:dyDescent="0.2"/>
    <row r="6626" s="6" customFormat="1" ht="12.95" customHeight="1" x14ac:dyDescent="0.2"/>
    <row r="6627" s="6" customFormat="1" ht="12.95" customHeight="1" x14ac:dyDescent="0.2"/>
    <row r="6628" s="6" customFormat="1" ht="12.95" customHeight="1" x14ac:dyDescent="0.2"/>
    <row r="6629" s="6" customFormat="1" ht="12.95" customHeight="1" x14ac:dyDescent="0.2"/>
    <row r="6630" s="6" customFormat="1" ht="12.95" customHeight="1" x14ac:dyDescent="0.2"/>
    <row r="6631" s="6" customFormat="1" ht="12.95" customHeight="1" x14ac:dyDescent="0.2"/>
    <row r="6632" s="6" customFormat="1" ht="12.95" customHeight="1" x14ac:dyDescent="0.2"/>
    <row r="6633" s="6" customFormat="1" ht="12.95" customHeight="1" x14ac:dyDescent="0.2"/>
    <row r="6634" s="6" customFormat="1" ht="12.95" customHeight="1" x14ac:dyDescent="0.2"/>
    <row r="6635" s="6" customFormat="1" ht="12.95" customHeight="1" x14ac:dyDescent="0.2"/>
    <row r="6636" s="6" customFormat="1" ht="12.95" customHeight="1" x14ac:dyDescent="0.2"/>
    <row r="6637" s="6" customFormat="1" ht="12.95" customHeight="1" x14ac:dyDescent="0.2"/>
    <row r="6638" s="6" customFormat="1" ht="12.95" customHeight="1" x14ac:dyDescent="0.2"/>
    <row r="6639" s="6" customFormat="1" ht="12.95" customHeight="1" x14ac:dyDescent="0.2"/>
    <row r="6640" s="6" customFormat="1" ht="12.95" customHeight="1" x14ac:dyDescent="0.2"/>
    <row r="6641" s="6" customFormat="1" ht="12.95" customHeight="1" x14ac:dyDescent="0.2"/>
    <row r="6642" s="6" customFormat="1" ht="12.95" customHeight="1" x14ac:dyDescent="0.2"/>
    <row r="6643" s="6" customFormat="1" ht="12.95" customHeight="1" x14ac:dyDescent="0.2"/>
    <row r="6644" s="6" customFormat="1" ht="12.95" customHeight="1" x14ac:dyDescent="0.2"/>
    <row r="6645" s="6" customFormat="1" ht="12.95" customHeight="1" x14ac:dyDescent="0.2"/>
    <row r="6646" s="6" customFormat="1" ht="12.95" customHeight="1" x14ac:dyDescent="0.2"/>
    <row r="6647" s="6" customFormat="1" ht="12.95" customHeight="1" x14ac:dyDescent="0.2"/>
    <row r="6648" s="6" customFormat="1" ht="12.95" customHeight="1" x14ac:dyDescent="0.2"/>
    <row r="6649" s="6" customFormat="1" ht="12.95" customHeight="1" x14ac:dyDescent="0.2"/>
    <row r="6650" s="6" customFormat="1" ht="12.95" customHeight="1" x14ac:dyDescent="0.2"/>
    <row r="6651" s="6" customFormat="1" ht="12.95" customHeight="1" x14ac:dyDescent="0.2"/>
    <row r="6652" s="6" customFormat="1" ht="12.95" customHeight="1" x14ac:dyDescent="0.2"/>
    <row r="6653" s="6" customFormat="1" ht="12.95" customHeight="1" x14ac:dyDescent="0.2"/>
    <row r="6654" s="6" customFormat="1" ht="12.95" customHeight="1" x14ac:dyDescent="0.2"/>
    <row r="6655" s="6" customFormat="1" ht="12.95" customHeight="1" x14ac:dyDescent="0.2"/>
    <row r="6656" s="6" customFormat="1" ht="12.95" customHeight="1" x14ac:dyDescent="0.2"/>
    <row r="6657" s="6" customFormat="1" ht="12.95" customHeight="1" x14ac:dyDescent="0.2"/>
    <row r="6658" s="6" customFormat="1" ht="12.95" customHeight="1" x14ac:dyDescent="0.2"/>
    <row r="6659" s="6" customFormat="1" ht="12.95" customHeight="1" x14ac:dyDescent="0.2"/>
    <row r="6660" s="6" customFormat="1" ht="12.95" customHeight="1" x14ac:dyDescent="0.2"/>
    <row r="6661" s="6" customFormat="1" ht="12.95" customHeight="1" x14ac:dyDescent="0.2"/>
    <row r="6662" s="6" customFormat="1" ht="12.95" customHeight="1" x14ac:dyDescent="0.2"/>
    <row r="6663" s="6" customFormat="1" ht="12.95" customHeight="1" x14ac:dyDescent="0.2"/>
    <row r="6664" s="6" customFormat="1" ht="12.95" customHeight="1" x14ac:dyDescent="0.2"/>
    <row r="6665" s="6" customFormat="1" ht="12.95" customHeight="1" x14ac:dyDescent="0.2"/>
    <row r="6666" s="6" customFormat="1" ht="12.95" customHeight="1" x14ac:dyDescent="0.2"/>
    <row r="6667" s="6" customFormat="1" ht="12.95" customHeight="1" x14ac:dyDescent="0.2"/>
    <row r="6668" s="6" customFormat="1" ht="12.95" customHeight="1" x14ac:dyDescent="0.2"/>
    <row r="6669" s="6" customFormat="1" ht="12.95" customHeight="1" x14ac:dyDescent="0.2"/>
    <row r="6670" s="6" customFormat="1" ht="12.95" customHeight="1" x14ac:dyDescent="0.2"/>
    <row r="6671" s="6" customFormat="1" ht="12.95" customHeight="1" x14ac:dyDescent="0.2"/>
    <row r="6672" s="6" customFormat="1" ht="12.95" customHeight="1" x14ac:dyDescent="0.2"/>
    <row r="6673" s="6" customFormat="1" ht="12.95" customHeight="1" x14ac:dyDescent="0.2"/>
    <row r="6674" s="6" customFormat="1" ht="12.95" customHeight="1" x14ac:dyDescent="0.2"/>
    <row r="6675" s="6" customFormat="1" ht="12.95" customHeight="1" x14ac:dyDescent="0.2"/>
    <row r="6676" s="6" customFormat="1" ht="12.95" customHeight="1" x14ac:dyDescent="0.2"/>
    <row r="6677" s="6" customFormat="1" ht="12.95" customHeight="1" x14ac:dyDescent="0.2"/>
    <row r="6678" s="6" customFormat="1" ht="12.95" customHeight="1" x14ac:dyDescent="0.2"/>
    <row r="6679" s="6" customFormat="1" ht="12.95" customHeight="1" x14ac:dyDescent="0.2"/>
    <row r="6680" s="6" customFormat="1" ht="12.95" customHeight="1" x14ac:dyDescent="0.2"/>
    <row r="6681" s="6" customFormat="1" ht="12.95" customHeight="1" x14ac:dyDescent="0.2"/>
    <row r="6682" s="6" customFormat="1" ht="12.95" customHeight="1" x14ac:dyDescent="0.2"/>
    <row r="6683" s="6" customFormat="1" ht="12.95" customHeight="1" x14ac:dyDescent="0.2"/>
    <row r="6684" s="6" customFormat="1" ht="12.95" customHeight="1" x14ac:dyDescent="0.2"/>
    <row r="6685" s="6" customFormat="1" ht="12.95" customHeight="1" x14ac:dyDescent="0.2"/>
    <row r="6686" s="6" customFormat="1" ht="12.95" customHeight="1" x14ac:dyDescent="0.2"/>
    <row r="6687" s="6" customFormat="1" ht="12.95" customHeight="1" x14ac:dyDescent="0.2"/>
    <row r="6688" s="6" customFormat="1" ht="12.95" customHeight="1" x14ac:dyDescent="0.2"/>
    <row r="6689" s="6" customFormat="1" ht="12.95" customHeight="1" x14ac:dyDescent="0.2"/>
    <row r="6690" s="6" customFormat="1" ht="12.95" customHeight="1" x14ac:dyDescent="0.2"/>
    <row r="6691" s="6" customFormat="1" ht="12.95" customHeight="1" x14ac:dyDescent="0.2"/>
    <row r="6692" s="6" customFormat="1" ht="12.95" customHeight="1" x14ac:dyDescent="0.2"/>
    <row r="6693" s="6" customFormat="1" ht="12.95" customHeight="1" x14ac:dyDescent="0.2"/>
    <row r="6694" s="6" customFormat="1" ht="12.95" customHeight="1" x14ac:dyDescent="0.2"/>
    <row r="6695" s="6" customFormat="1" ht="12.95" customHeight="1" x14ac:dyDescent="0.2"/>
    <row r="6696" s="6" customFormat="1" ht="12.95" customHeight="1" x14ac:dyDescent="0.2"/>
    <row r="6697" s="6" customFormat="1" ht="12.95" customHeight="1" x14ac:dyDescent="0.2"/>
    <row r="6698" s="6" customFormat="1" ht="12.95" customHeight="1" x14ac:dyDescent="0.2"/>
    <row r="6699" s="6" customFormat="1" ht="12.95" customHeight="1" x14ac:dyDescent="0.2"/>
    <row r="6700" s="6" customFormat="1" ht="12.95" customHeight="1" x14ac:dyDescent="0.2"/>
    <row r="6701" s="6" customFormat="1" ht="12.95" customHeight="1" x14ac:dyDescent="0.2"/>
    <row r="6702" s="6" customFormat="1" ht="12.95" customHeight="1" x14ac:dyDescent="0.2"/>
    <row r="6703" s="6" customFormat="1" ht="12.95" customHeight="1" x14ac:dyDescent="0.2"/>
    <row r="6704" s="6" customFormat="1" ht="12.95" customHeight="1" x14ac:dyDescent="0.2"/>
    <row r="6705" s="6" customFormat="1" ht="12.95" customHeight="1" x14ac:dyDescent="0.2"/>
    <row r="6706" s="6" customFormat="1" ht="12.95" customHeight="1" x14ac:dyDescent="0.2"/>
    <row r="6707" s="6" customFormat="1" ht="12.95" customHeight="1" x14ac:dyDescent="0.2"/>
    <row r="6708" s="6" customFormat="1" ht="12.95" customHeight="1" x14ac:dyDescent="0.2"/>
    <row r="6709" s="6" customFormat="1" ht="12.95" customHeight="1" x14ac:dyDescent="0.2"/>
    <row r="6710" s="6" customFormat="1" ht="12.95" customHeight="1" x14ac:dyDescent="0.2"/>
    <row r="6711" s="6" customFormat="1" ht="12.95" customHeight="1" x14ac:dyDescent="0.2"/>
    <row r="6712" s="6" customFormat="1" ht="12.95" customHeight="1" x14ac:dyDescent="0.2"/>
    <row r="6713" s="6" customFormat="1" ht="12.95" customHeight="1" x14ac:dyDescent="0.2"/>
    <row r="6714" s="6" customFormat="1" ht="12.95" customHeight="1" x14ac:dyDescent="0.2"/>
    <row r="6715" s="6" customFormat="1" ht="12.95" customHeight="1" x14ac:dyDescent="0.2"/>
    <row r="6716" s="6" customFormat="1" ht="12.95" customHeight="1" x14ac:dyDescent="0.2"/>
    <row r="6717" s="6" customFormat="1" ht="12.95" customHeight="1" x14ac:dyDescent="0.2"/>
    <row r="6718" s="6" customFormat="1" ht="12.95" customHeight="1" x14ac:dyDescent="0.2"/>
    <row r="6719" s="6" customFormat="1" ht="12.95" customHeight="1" x14ac:dyDescent="0.2"/>
    <row r="6720" s="6" customFormat="1" ht="12.95" customHeight="1" x14ac:dyDescent="0.2"/>
    <row r="6721" s="6" customFormat="1" ht="12.95" customHeight="1" x14ac:dyDescent="0.2"/>
    <row r="6722" s="6" customFormat="1" ht="12.95" customHeight="1" x14ac:dyDescent="0.2"/>
    <row r="6723" s="6" customFormat="1" ht="12.95" customHeight="1" x14ac:dyDescent="0.2"/>
    <row r="6724" s="6" customFormat="1" ht="12.95" customHeight="1" x14ac:dyDescent="0.2"/>
    <row r="6725" s="6" customFormat="1" ht="12.95" customHeight="1" x14ac:dyDescent="0.2"/>
    <row r="6726" s="6" customFormat="1" ht="12.95" customHeight="1" x14ac:dyDescent="0.2"/>
    <row r="6727" s="6" customFormat="1" ht="12.95" customHeight="1" x14ac:dyDescent="0.2"/>
    <row r="6728" s="6" customFormat="1" ht="12.95" customHeight="1" x14ac:dyDescent="0.2"/>
    <row r="6729" s="6" customFormat="1" ht="12.95" customHeight="1" x14ac:dyDescent="0.2"/>
    <row r="6730" s="6" customFormat="1" ht="12.95" customHeight="1" x14ac:dyDescent="0.2"/>
    <row r="6731" s="6" customFormat="1" ht="12.95" customHeight="1" x14ac:dyDescent="0.2"/>
    <row r="6732" s="6" customFormat="1" ht="12.95" customHeight="1" x14ac:dyDescent="0.2"/>
    <row r="6733" s="6" customFormat="1" ht="12.95" customHeight="1" x14ac:dyDescent="0.2"/>
    <row r="6734" s="6" customFormat="1" ht="12.95" customHeight="1" x14ac:dyDescent="0.2"/>
    <row r="6735" s="6" customFormat="1" ht="12.95" customHeight="1" x14ac:dyDescent="0.2"/>
    <row r="6736" s="6" customFormat="1" ht="12.95" customHeight="1" x14ac:dyDescent="0.2"/>
    <row r="6737" s="6" customFormat="1" ht="12.95" customHeight="1" x14ac:dyDescent="0.2"/>
    <row r="6738" s="6" customFormat="1" ht="12.95" customHeight="1" x14ac:dyDescent="0.2"/>
    <row r="6739" s="6" customFormat="1" ht="12.95" customHeight="1" x14ac:dyDescent="0.2"/>
    <row r="6740" s="6" customFormat="1" ht="12.95" customHeight="1" x14ac:dyDescent="0.2"/>
    <row r="6741" s="6" customFormat="1" ht="12.95" customHeight="1" x14ac:dyDescent="0.2"/>
    <row r="6742" s="6" customFormat="1" ht="12.95" customHeight="1" x14ac:dyDescent="0.2"/>
    <row r="6743" s="6" customFormat="1" ht="12.95" customHeight="1" x14ac:dyDescent="0.2"/>
    <row r="6744" s="6" customFormat="1" ht="12.95" customHeight="1" x14ac:dyDescent="0.2"/>
    <row r="6745" s="6" customFormat="1" ht="12.95" customHeight="1" x14ac:dyDescent="0.2"/>
    <row r="6746" s="6" customFormat="1" ht="12.95" customHeight="1" x14ac:dyDescent="0.2"/>
    <row r="6747" s="6" customFormat="1" ht="12.95" customHeight="1" x14ac:dyDescent="0.2"/>
    <row r="6748" s="6" customFormat="1" ht="12.95" customHeight="1" x14ac:dyDescent="0.2"/>
    <row r="6749" s="6" customFormat="1" ht="12.95" customHeight="1" x14ac:dyDescent="0.2"/>
    <row r="6750" s="6" customFormat="1" ht="12.95" customHeight="1" x14ac:dyDescent="0.2"/>
    <row r="6751" s="6" customFormat="1" ht="12.95" customHeight="1" x14ac:dyDescent="0.2"/>
    <row r="6752" s="6" customFormat="1" ht="12.95" customHeight="1" x14ac:dyDescent="0.2"/>
    <row r="6753" s="6" customFormat="1" ht="12.95" customHeight="1" x14ac:dyDescent="0.2"/>
    <row r="6754" s="6" customFormat="1" ht="12.95" customHeight="1" x14ac:dyDescent="0.2"/>
    <row r="6755" s="6" customFormat="1" ht="12.95" customHeight="1" x14ac:dyDescent="0.2"/>
    <row r="6756" s="6" customFormat="1" ht="12.95" customHeight="1" x14ac:dyDescent="0.2"/>
    <row r="6757" s="6" customFormat="1" ht="12.95" customHeight="1" x14ac:dyDescent="0.2"/>
    <row r="6758" s="6" customFormat="1" ht="12.95" customHeight="1" x14ac:dyDescent="0.2"/>
    <row r="6759" s="6" customFormat="1" ht="12.95" customHeight="1" x14ac:dyDescent="0.2"/>
    <row r="6760" s="6" customFormat="1" ht="12.95" customHeight="1" x14ac:dyDescent="0.2"/>
    <row r="6761" s="6" customFormat="1" ht="12.95" customHeight="1" x14ac:dyDescent="0.2"/>
    <row r="6762" s="6" customFormat="1" ht="12.95" customHeight="1" x14ac:dyDescent="0.2"/>
    <row r="6763" s="6" customFormat="1" ht="12.95" customHeight="1" x14ac:dyDescent="0.2"/>
    <row r="6764" s="6" customFormat="1" ht="12.95" customHeight="1" x14ac:dyDescent="0.2"/>
    <row r="6765" s="6" customFormat="1" ht="12.95" customHeight="1" x14ac:dyDescent="0.2"/>
    <row r="6766" s="6" customFormat="1" ht="12.95" customHeight="1" x14ac:dyDescent="0.2"/>
    <row r="6767" s="6" customFormat="1" ht="12.95" customHeight="1" x14ac:dyDescent="0.2"/>
    <row r="6768" s="6" customFormat="1" ht="12.95" customHeight="1" x14ac:dyDescent="0.2"/>
    <row r="6769" s="6" customFormat="1" ht="12.95" customHeight="1" x14ac:dyDescent="0.2"/>
    <row r="6770" s="6" customFormat="1" ht="12.95" customHeight="1" x14ac:dyDescent="0.2"/>
    <row r="6771" s="6" customFormat="1" ht="12.95" customHeight="1" x14ac:dyDescent="0.2"/>
    <row r="6772" s="6" customFormat="1" ht="12.95" customHeight="1" x14ac:dyDescent="0.2"/>
    <row r="6773" s="6" customFormat="1" ht="12.95" customHeight="1" x14ac:dyDescent="0.2"/>
    <row r="6774" s="6" customFormat="1" ht="12.95" customHeight="1" x14ac:dyDescent="0.2"/>
    <row r="6775" s="6" customFormat="1" ht="12.95" customHeight="1" x14ac:dyDescent="0.2"/>
    <row r="6776" s="6" customFormat="1" ht="12.95" customHeight="1" x14ac:dyDescent="0.2"/>
    <row r="6777" s="6" customFormat="1" ht="12.95" customHeight="1" x14ac:dyDescent="0.2"/>
    <row r="6778" s="6" customFormat="1" ht="12.95" customHeight="1" x14ac:dyDescent="0.2"/>
    <row r="6779" s="6" customFormat="1" ht="12.95" customHeight="1" x14ac:dyDescent="0.2"/>
    <row r="6780" s="6" customFormat="1" ht="12.95" customHeight="1" x14ac:dyDescent="0.2"/>
    <row r="6781" s="6" customFormat="1" ht="12.95" customHeight="1" x14ac:dyDescent="0.2"/>
    <row r="6782" s="6" customFormat="1" ht="12.95" customHeight="1" x14ac:dyDescent="0.2"/>
    <row r="6783" s="6" customFormat="1" ht="12.95" customHeight="1" x14ac:dyDescent="0.2"/>
    <row r="6784" s="6" customFormat="1" ht="12.95" customHeight="1" x14ac:dyDescent="0.2"/>
    <row r="6785" s="6" customFormat="1" ht="12.95" customHeight="1" x14ac:dyDescent="0.2"/>
    <row r="6786" s="6" customFormat="1" ht="12.95" customHeight="1" x14ac:dyDescent="0.2"/>
    <row r="6787" s="6" customFormat="1" ht="12.95" customHeight="1" x14ac:dyDescent="0.2"/>
    <row r="6788" s="6" customFormat="1" ht="12.95" customHeight="1" x14ac:dyDescent="0.2"/>
    <row r="6789" s="6" customFormat="1" ht="12.95" customHeight="1" x14ac:dyDescent="0.2"/>
    <row r="6790" s="6" customFormat="1" ht="12.95" customHeight="1" x14ac:dyDescent="0.2"/>
    <row r="6791" s="6" customFormat="1" ht="12.95" customHeight="1" x14ac:dyDescent="0.2"/>
    <row r="6792" s="6" customFormat="1" ht="12.95" customHeight="1" x14ac:dyDescent="0.2"/>
    <row r="6793" s="6" customFormat="1" ht="12.95" customHeight="1" x14ac:dyDescent="0.2"/>
    <row r="6794" s="6" customFormat="1" ht="12.95" customHeight="1" x14ac:dyDescent="0.2"/>
    <row r="6795" s="6" customFormat="1" ht="12.95" customHeight="1" x14ac:dyDescent="0.2"/>
    <row r="6796" s="6" customFormat="1" ht="12.95" customHeight="1" x14ac:dyDescent="0.2"/>
    <row r="6797" s="6" customFormat="1" ht="12.95" customHeight="1" x14ac:dyDescent="0.2"/>
    <row r="6798" s="6" customFormat="1" ht="12.95" customHeight="1" x14ac:dyDescent="0.2"/>
    <row r="6799" s="6" customFormat="1" ht="12.95" customHeight="1" x14ac:dyDescent="0.2"/>
    <row r="6800" s="6" customFormat="1" ht="12.95" customHeight="1" x14ac:dyDescent="0.2"/>
    <row r="6801" s="6" customFormat="1" ht="12.95" customHeight="1" x14ac:dyDescent="0.2"/>
    <row r="6802" s="6" customFormat="1" ht="12.95" customHeight="1" x14ac:dyDescent="0.2"/>
    <row r="6803" s="6" customFormat="1" ht="12.95" customHeight="1" x14ac:dyDescent="0.2"/>
    <row r="6804" s="6" customFormat="1" ht="12.95" customHeight="1" x14ac:dyDescent="0.2"/>
    <row r="6805" s="6" customFormat="1" ht="12.95" customHeight="1" x14ac:dyDescent="0.2"/>
    <row r="6806" s="6" customFormat="1" ht="12.95" customHeight="1" x14ac:dyDescent="0.2"/>
    <row r="6807" s="6" customFormat="1" ht="12.95" customHeight="1" x14ac:dyDescent="0.2"/>
    <row r="6808" s="6" customFormat="1" ht="12.95" customHeight="1" x14ac:dyDescent="0.2"/>
    <row r="6809" s="6" customFormat="1" ht="12.95" customHeight="1" x14ac:dyDescent="0.2"/>
    <row r="6810" s="6" customFormat="1" ht="12.95" customHeight="1" x14ac:dyDescent="0.2"/>
    <row r="6811" s="6" customFormat="1" ht="12.95" customHeight="1" x14ac:dyDescent="0.2"/>
    <row r="6812" s="6" customFormat="1" ht="12.95" customHeight="1" x14ac:dyDescent="0.2"/>
    <row r="6813" s="6" customFormat="1" ht="12.95" customHeight="1" x14ac:dyDescent="0.2"/>
    <row r="6814" s="6" customFormat="1" ht="12.95" customHeight="1" x14ac:dyDescent="0.2"/>
    <row r="6815" s="6" customFormat="1" ht="12.95" customHeight="1" x14ac:dyDescent="0.2"/>
    <row r="6816" s="6" customFormat="1" ht="12.95" customHeight="1" x14ac:dyDescent="0.2"/>
    <row r="6817" s="6" customFormat="1" ht="12.95" customHeight="1" x14ac:dyDescent="0.2"/>
    <row r="6818" s="6" customFormat="1" ht="12.95" customHeight="1" x14ac:dyDescent="0.2"/>
    <row r="6819" s="6" customFormat="1" ht="12.95" customHeight="1" x14ac:dyDescent="0.2"/>
    <row r="6820" s="6" customFormat="1" ht="12.95" customHeight="1" x14ac:dyDescent="0.2"/>
    <row r="6821" s="6" customFormat="1" ht="12.95" customHeight="1" x14ac:dyDescent="0.2"/>
    <row r="6822" s="6" customFormat="1" ht="12.95" customHeight="1" x14ac:dyDescent="0.2"/>
    <row r="6823" s="6" customFormat="1" ht="12.95" customHeight="1" x14ac:dyDescent="0.2"/>
    <row r="6824" s="6" customFormat="1" ht="12.95" customHeight="1" x14ac:dyDescent="0.2"/>
    <row r="6825" s="6" customFormat="1" ht="12.95" customHeight="1" x14ac:dyDescent="0.2"/>
    <row r="6826" s="6" customFormat="1" ht="12.95" customHeight="1" x14ac:dyDescent="0.2"/>
    <row r="6827" s="6" customFormat="1" ht="12.95" customHeight="1" x14ac:dyDescent="0.2"/>
    <row r="6828" s="6" customFormat="1" ht="12.95" customHeight="1" x14ac:dyDescent="0.2"/>
    <row r="6829" s="6" customFormat="1" ht="12.95" customHeight="1" x14ac:dyDescent="0.2"/>
    <row r="6830" s="6" customFormat="1" ht="12.95" customHeight="1" x14ac:dyDescent="0.2"/>
    <row r="6831" s="6" customFormat="1" ht="12.95" customHeight="1" x14ac:dyDescent="0.2"/>
    <row r="6832" s="6" customFormat="1" ht="12.95" customHeight="1" x14ac:dyDescent="0.2"/>
    <row r="6833" s="6" customFormat="1" ht="12.95" customHeight="1" x14ac:dyDescent="0.2"/>
    <row r="6834" s="6" customFormat="1" ht="12.95" customHeight="1" x14ac:dyDescent="0.2"/>
    <row r="6835" s="6" customFormat="1" ht="12.95" customHeight="1" x14ac:dyDescent="0.2"/>
    <row r="6836" s="6" customFormat="1" ht="12.95" customHeight="1" x14ac:dyDescent="0.2"/>
    <row r="6837" s="6" customFormat="1" ht="12.95" customHeight="1" x14ac:dyDescent="0.2"/>
    <row r="6838" s="6" customFormat="1" ht="12.95" customHeight="1" x14ac:dyDescent="0.2"/>
    <row r="6839" s="6" customFormat="1" ht="12.95" customHeight="1" x14ac:dyDescent="0.2"/>
    <row r="6840" s="6" customFormat="1" ht="12.95" customHeight="1" x14ac:dyDescent="0.2"/>
    <row r="6841" s="6" customFormat="1" ht="12.95" customHeight="1" x14ac:dyDescent="0.2"/>
    <row r="6842" s="6" customFormat="1" ht="12.95" customHeight="1" x14ac:dyDescent="0.2"/>
    <row r="6843" s="6" customFormat="1" ht="12.95" customHeight="1" x14ac:dyDescent="0.2"/>
    <row r="6844" s="6" customFormat="1" ht="12.95" customHeight="1" x14ac:dyDescent="0.2"/>
    <row r="6845" s="6" customFormat="1" ht="12.95" customHeight="1" x14ac:dyDescent="0.2"/>
    <row r="6846" s="6" customFormat="1" ht="12.95" customHeight="1" x14ac:dyDescent="0.2"/>
    <row r="6847" s="6" customFormat="1" ht="12.95" customHeight="1" x14ac:dyDescent="0.2"/>
    <row r="6848" s="6" customFormat="1" ht="12.95" customHeight="1" x14ac:dyDescent="0.2"/>
    <row r="6849" s="6" customFormat="1" ht="12.95" customHeight="1" x14ac:dyDescent="0.2"/>
    <row r="6850" s="6" customFormat="1" ht="12.95" customHeight="1" x14ac:dyDescent="0.2"/>
    <row r="6851" s="6" customFormat="1" ht="12.95" customHeight="1" x14ac:dyDescent="0.2"/>
    <row r="6852" s="6" customFormat="1" ht="12.95" customHeight="1" x14ac:dyDescent="0.2"/>
    <row r="6853" s="6" customFormat="1" ht="12.95" customHeight="1" x14ac:dyDescent="0.2"/>
    <row r="6854" s="6" customFormat="1" ht="12.95" customHeight="1" x14ac:dyDescent="0.2"/>
    <row r="6855" s="6" customFormat="1" ht="12.95" customHeight="1" x14ac:dyDescent="0.2"/>
    <row r="6856" s="6" customFormat="1" ht="12.95" customHeight="1" x14ac:dyDescent="0.2"/>
    <row r="6857" s="6" customFormat="1" ht="12.95" customHeight="1" x14ac:dyDescent="0.2"/>
    <row r="6858" s="6" customFormat="1" ht="12.95" customHeight="1" x14ac:dyDescent="0.2"/>
    <row r="6859" s="6" customFormat="1" ht="12.95" customHeight="1" x14ac:dyDescent="0.2"/>
    <row r="6860" s="6" customFormat="1" ht="12.95" customHeight="1" x14ac:dyDescent="0.2"/>
    <row r="6861" s="6" customFormat="1" ht="12.95" customHeight="1" x14ac:dyDescent="0.2"/>
    <row r="6862" s="6" customFormat="1" ht="12.95" customHeight="1" x14ac:dyDescent="0.2"/>
    <row r="6863" s="6" customFormat="1" ht="12.95" customHeight="1" x14ac:dyDescent="0.2"/>
    <row r="6864" s="6" customFormat="1" ht="12.95" customHeight="1" x14ac:dyDescent="0.2"/>
    <row r="6865" s="6" customFormat="1" ht="12.95" customHeight="1" x14ac:dyDescent="0.2"/>
    <row r="6866" s="6" customFormat="1" ht="12.95" customHeight="1" x14ac:dyDescent="0.2"/>
    <row r="6867" s="6" customFormat="1" ht="12.95" customHeight="1" x14ac:dyDescent="0.2"/>
    <row r="6868" s="6" customFormat="1" ht="12.95" customHeight="1" x14ac:dyDescent="0.2"/>
    <row r="6869" s="6" customFormat="1" ht="12.95" customHeight="1" x14ac:dyDescent="0.2"/>
    <row r="6870" s="6" customFormat="1" ht="12.95" customHeight="1" x14ac:dyDescent="0.2"/>
    <row r="6871" s="6" customFormat="1" ht="12.95" customHeight="1" x14ac:dyDescent="0.2"/>
    <row r="6872" s="6" customFormat="1" ht="12.95" customHeight="1" x14ac:dyDescent="0.2"/>
    <row r="6873" s="6" customFormat="1" ht="12.95" customHeight="1" x14ac:dyDescent="0.2"/>
    <row r="6874" s="6" customFormat="1" ht="12.95" customHeight="1" x14ac:dyDescent="0.2"/>
    <row r="6875" s="6" customFormat="1" ht="12.95" customHeight="1" x14ac:dyDescent="0.2"/>
    <row r="6876" s="6" customFormat="1" ht="12.95" customHeight="1" x14ac:dyDescent="0.2"/>
    <row r="6877" s="6" customFormat="1" ht="12.95" customHeight="1" x14ac:dyDescent="0.2"/>
    <row r="6878" s="6" customFormat="1" ht="12.95" customHeight="1" x14ac:dyDescent="0.2"/>
    <row r="6879" s="6" customFormat="1" ht="12.95" customHeight="1" x14ac:dyDescent="0.2"/>
    <row r="6880" s="6" customFormat="1" ht="12.95" customHeight="1" x14ac:dyDescent="0.2"/>
    <row r="6881" s="6" customFormat="1" ht="12.95" customHeight="1" x14ac:dyDescent="0.2"/>
    <row r="6882" s="6" customFormat="1" ht="12.95" customHeight="1" x14ac:dyDescent="0.2"/>
    <row r="6883" s="6" customFormat="1" ht="12.95" customHeight="1" x14ac:dyDescent="0.2"/>
    <row r="6884" s="6" customFormat="1" ht="12.95" customHeight="1" x14ac:dyDescent="0.2"/>
    <row r="6885" s="6" customFormat="1" ht="12.95" customHeight="1" x14ac:dyDescent="0.2"/>
    <row r="6886" s="6" customFormat="1" ht="12.95" customHeight="1" x14ac:dyDescent="0.2"/>
    <row r="6887" s="6" customFormat="1" ht="12.95" customHeight="1" x14ac:dyDescent="0.2"/>
    <row r="6888" s="6" customFormat="1" ht="12.95" customHeight="1" x14ac:dyDescent="0.2"/>
    <row r="6889" s="6" customFormat="1" ht="12.95" customHeight="1" x14ac:dyDescent="0.2"/>
    <row r="6890" s="6" customFormat="1" ht="12.95" customHeight="1" x14ac:dyDescent="0.2"/>
    <row r="6891" s="6" customFormat="1" ht="12.95" customHeight="1" x14ac:dyDescent="0.2"/>
    <row r="6892" s="6" customFormat="1" ht="12.95" customHeight="1" x14ac:dyDescent="0.2"/>
    <row r="6893" s="6" customFormat="1" ht="12.95" customHeight="1" x14ac:dyDescent="0.2"/>
    <row r="6894" s="6" customFormat="1" ht="12.95" customHeight="1" x14ac:dyDescent="0.2"/>
    <row r="6895" s="6" customFormat="1" ht="12.95" customHeight="1" x14ac:dyDescent="0.2"/>
    <row r="6896" s="6" customFormat="1" ht="12.95" customHeight="1" x14ac:dyDescent="0.2"/>
    <row r="6897" s="6" customFormat="1" ht="12.95" customHeight="1" x14ac:dyDescent="0.2"/>
    <row r="6898" s="6" customFormat="1" ht="12.95" customHeight="1" x14ac:dyDescent="0.2"/>
    <row r="6899" s="6" customFormat="1" ht="12.95" customHeight="1" x14ac:dyDescent="0.2"/>
    <row r="6900" s="6" customFormat="1" ht="12.95" customHeight="1" x14ac:dyDescent="0.2"/>
    <row r="6901" s="6" customFormat="1" ht="12.95" customHeight="1" x14ac:dyDescent="0.2"/>
    <row r="6902" s="6" customFormat="1" ht="12.95" customHeight="1" x14ac:dyDescent="0.2"/>
    <row r="6903" s="6" customFormat="1" ht="12.95" customHeight="1" x14ac:dyDescent="0.2"/>
    <row r="6904" s="6" customFormat="1" ht="12.95" customHeight="1" x14ac:dyDescent="0.2"/>
    <row r="6905" s="6" customFormat="1" ht="12.95" customHeight="1" x14ac:dyDescent="0.2"/>
    <row r="6906" s="6" customFormat="1" ht="12.95" customHeight="1" x14ac:dyDescent="0.2"/>
    <row r="6907" s="6" customFormat="1" ht="12.95" customHeight="1" x14ac:dyDescent="0.2"/>
    <row r="6908" s="6" customFormat="1" ht="12.95" customHeight="1" x14ac:dyDescent="0.2"/>
    <row r="6909" s="6" customFormat="1" ht="12.95" customHeight="1" x14ac:dyDescent="0.2"/>
    <row r="6910" s="6" customFormat="1" ht="12.95" customHeight="1" x14ac:dyDescent="0.2"/>
    <row r="6911" s="6" customFormat="1" ht="12.95" customHeight="1" x14ac:dyDescent="0.2"/>
    <row r="6912" s="6" customFormat="1" ht="12.95" customHeight="1" x14ac:dyDescent="0.2"/>
    <row r="6913" s="6" customFormat="1" ht="12.95" customHeight="1" x14ac:dyDescent="0.2"/>
    <row r="6914" s="6" customFormat="1" ht="12.95" customHeight="1" x14ac:dyDescent="0.2"/>
    <row r="6915" s="6" customFormat="1" ht="12.95" customHeight="1" x14ac:dyDescent="0.2"/>
    <row r="6916" s="6" customFormat="1" ht="12.95" customHeight="1" x14ac:dyDescent="0.2"/>
    <row r="6917" s="6" customFormat="1" ht="12.95" customHeight="1" x14ac:dyDescent="0.2"/>
    <row r="6918" s="6" customFormat="1" ht="12.95" customHeight="1" x14ac:dyDescent="0.2"/>
    <row r="6919" s="6" customFormat="1" ht="12.95" customHeight="1" x14ac:dyDescent="0.2"/>
    <row r="6920" s="6" customFormat="1" ht="12.95" customHeight="1" x14ac:dyDescent="0.2"/>
    <row r="6921" s="6" customFormat="1" ht="12.95" customHeight="1" x14ac:dyDescent="0.2"/>
    <row r="6922" s="6" customFormat="1" ht="12.95" customHeight="1" x14ac:dyDescent="0.2"/>
    <row r="6923" s="6" customFormat="1" ht="12.95" customHeight="1" x14ac:dyDescent="0.2"/>
    <row r="6924" s="6" customFormat="1" ht="12.95" customHeight="1" x14ac:dyDescent="0.2"/>
    <row r="6925" s="6" customFormat="1" ht="12.95" customHeight="1" x14ac:dyDescent="0.2"/>
    <row r="6926" s="6" customFormat="1" ht="12.95" customHeight="1" x14ac:dyDescent="0.2"/>
    <row r="6927" s="6" customFormat="1" ht="12.95" customHeight="1" x14ac:dyDescent="0.2"/>
    <row r="6928" s="6" customFormat="1" ht="12.95" customHeight="1" x14ac:dyDescent="0.2"/>
    <row r="6929" s="6" customFormat="1" ht="12.95" customHeight="1" x14ac:dyDescent="0.2"/>
    <row r="6930" s="6" customFormat="1" ht="12.95" customHeight="1" x14ac:dyDescent="0.2"/>
    <row r="6931" s="6" customFormat="1" ht="12.95" customHeight="1" x14ac:dyDescent="0.2"/>
    <row r="6932" s="6" customFormat="1" ht="12.95" customHeight="1" x14ac:dyDescent="0.2"/>
    <row r="6933" s="6" customFormat="1" ht="12.95" customHeight="1" x14ac:dyDescent="0.2"/>
    <row r="6934" s="6" customFormat="1" ht="12.95" customHeight="1" x14ac:dyDescent="0.2"/>
    <row r="6935" s="6" customFormat="1" ht="12.95" customHeight="1" x14ac:dyDescent="0.2"/>
    <row r="6936" s="6" customFormat="1" ht="12.95" customHeight="1" x14ac:dyDescent="0.2"/>
    <row r="6937" s="6" customFormat="1" ht="12.95" customHeight="1" x14ac:dyDescent="0.2"/>
    <row r="6938" s="6" customFormat="1" ht="12.95" customHeight="1" x14ac:dyDescent="0.2"/>
    <row r="6939" s="6" customFormat="1" ht="12.95" customHeight="1" x14ac:dyDescent="0.2"/>
    <row r="6940" s="6" customFormat="1" ht="12.95" customHeight="1" x14ac:dyDescent="0.2"/>
    <row r="6941" s="6" customFormat="1" ht="12.95" customHeight="1" x14ac:dyDescent="0.2"/>
    <row r="6942" s="6" customFormat="1" ht="12.95" customHeight="1" x14ac:dyDescent="0.2"/>
    <row r="6943" s="6" customFormat="1" ht="12.95" customHeight="1" x14ac:dyDescent="0.2"/>
    <row r="6944" s="6" customFormat="1" ht="12.95" customHeight="1" x14ac:dyDescent="0.2"/>
    <row r="6945" s="6" customFormat="1" ht="12.95" customHeight="1" x14ac:dyDescent="0.2"/>
    <row r="6946" s="6" customFormat="1" ht="12.95" customHeight="1" x14ac:dyDescent="0.2"/>
    <row r="6947" s="6" customFormat="1" ht="12.95" customHeight="1" x14ac:dyDescent="0.2"/>
    <row r="6948" s="6" customFormat="1" ht="12.95" customHeight="1" x14ac:dyDescent="0.2"/>
    <row r="6949" s="6" customFormat="1" ht="12.95" customHeight="1" x14ac:dyDescent="0.2"/>
    <row r="6950" s="6" customFormat="1" ht="12.95" customHeight="1" x14ac:dyDescent="0.2"/>
    <row r="6951" s="6" customFormat="1" ht="12.95" customHeight="1" x14ac:dyDescent="0.2"/>
    <row r="6952" s="6" customFormat="1" ht="12.95" customHeight="1" x14ac:dyDescent="0.2"/>
    <row r="6953" s="6" customFormat="1" ht="12.95" customHeight="1" x14ac:dyDescent="0.2"/>
    <row r="6954" s="6" customFormat="1" ht="12.95" customHeight="1" x14ac:dyDescent="0.2"/>
    <row r="6955" s="6" customFormat="1" ht="12.95" customHeight="1" x14ac:dyDescent="0.2"/>
    <row r="6956" s="6" customFormat="1" ht="12.95" customHeight="1" x14ac:dyDescent="0.2"/>
    <row r="6957" s="6" customFormat="1" ht="12.95" customHeight="1" x14ac:dyDescent="0.2"/>
    <row r="6958" s="6" customFormat="1" ht="12.95" customHeight="1" x14ac:dyDescent="0.2"/>
    <row r="6959" s="6" customFormat="1" ht="12.95" customHeight="1" x14ac:dyDescent="0.2"/>
    <row r="6960" s="6" customFormat="1" ht="12.95" customHeight="1" x14ac:dyDescent="0.2"/>
    <row r="6961" s="6" customFormat="1" ht="12.95" customHeight="1" x14ac:dyDescent="0.2"/>
    <row r="6962" s="6" customFormat="1" ht="12.95" customHeight="1" x14ac:dyDescent="0.2"/>
    <row r="6963" s="6" customFormat="1" ht="12.95" customHeight="1" x14ac:dyDescent="0.2"/>
    <row r="6964" s="6" customFormat="1" ht="12.95" customHeight="1" x14ac:dyDescent="0.2"/>
    <row r="6965" s="6" customFormat="1" ht="12.95" customHeight="1" x14ac:dyDescent="0.2"/>
    <row r="6966" s="6" customFormat="1" ht="12.95" customHeight="1" x14ac:dyDescent="0.2"/>
    <row r="6967" s="6" customFormat="1" ht="12.95" customHeight="1" x14ac:dyDescent="0.2"/>
    <row r="6968" s="6" customFormat="1" ht="12.95" customHeight="1" x14ac:dyDescent="0.2"/>
    <row r="6969" s="6" customFormat="1" ht="12.95" customHeight="1" x14ac:dyDescent="0.2"/>
    <row r="6970" s="6" customFormat="1" ht="12.95" customHeight="1" x14ac:dyDescent="0.2"/>
    <row r="6971" s="6" customFormat="1" ht="12.95" customHeight="1" x14ac:dyDescent="0.2"/>
    <row r="6972" s="6" customFormat="1" ht="12.95" customHeight="1" x14ac:dyDescent="0.2"/>
    <row r="6973" s="6" customFormat="1" ht="12.95" customHeight="1" x14ac:dyDescent="0.2"/>
    <row r="6974" s="6" customFormat="1" ht="12.95" customHeight="1" x14ac:dyDescent="0.2"/>
    <row r="6975" s="6" customFormat="1" ht="12.95" customHeight="1" x14ac:dyDescent="0.2"/>
    <row r="6976" s="6" customFormat="1" ht="12.95" customHeight="1" x14ac:dyDescent="0.2"/>
    <row r="6977" s="6" customFormat="1" ht="12.95" customHeight="1" x14ac:dyDescent="0.2"/>
    <row r="6978" s="6" customFormat="1" ht="12.95" customHeight="1" x14ac:dyDescent="0.2"/>
    <row r="6979" s="6" customFormat="1" ht="12.95" customHeight="1" x14ac:dyDescent="0.2"/>
    <row r="6980" s="6" customFormat="1" ht="12.95" customHeight="1" x14ac:dyDescent="0.2"/>
    <row r="6981" s="6" customFormat="1" ht="12.95" customHeight="1" x14ac:dyDescent="0.2"/>
    <row r="6982" s="6" customFormat="1" ht="12.95" customHeight="1" x14ac:dyDescent="0.2"/>
    <row r="6983" s="6" customFormat="1" ht="12.95" customHeight="1" x14ac:dyDescent="0.2"/>
    <row r="6984" s="6" customFormat="1" ht="12.95" customHeight="1" x14ac:dyDescent="0.2"/>
    <row r="6985" s="6" customFormat="1" ht="12.95" customHeight="1" x14ac:dyDescent="0.2"/>
    <row r="6986" s="6" customFormat="1" ht="12.95" customHeight="1" x14ac:dyDescent="0.2"/>
    <row r="6987" s="6" customFormat="1" ht="12.95" customHeight="1" x14ac:dyDescent="0.2"/>
    <row r="6988" s="6" customFormat="1" ht="12.95" customHeight="1" x14ac:dyDescent="0.2"/>
    <row r="6989" s="6" customFormat="1" ht="12.95" customHeight="1" x14ac:dyDescent="0.2"/>
    <row r="6990" s="6" customFormat="1" ht="12.95" customHeight="1" x14ac:dyDescent="0.2"/>
    <row r="6991" s="6" customFormat="1" ht="12.95" customHeight="1" x14ac:dyDescent="0.2"/>
    <row r="6992" s="6" customFormat="1" ht="12.95" customHeight="1" x14ac:dyDescent="0.2"/>
    <row r="6993" s="6" customFormat="1" ht="12.95" customHeight="1" x14ac:dyDescent="0.2"/>
    <row r="6994" s="6" customFormat="1" ht="12.95" customHeight="1" x14ac:dyDescent="0.2"/>
    <row r="6995" s="6" customFormat="1" ht="12.95" customHeight="1" x14ac:dyDescent="0.2"/>
    <row r="6996" s="6" customFormat="1" ht="12.95" customHeight="1" x14ac:dyDescent="0.2"/>
    <row r="6997" s="6" customFormat="1" ht="12.95" customHeight="1" x14ac:dyDescent="0.2"/>
    <row r="6998" s="6" customFormat="1" ht="12.95" customHeight="1" x14ac:dyDescent="0.2"/>
    <row r="6999" s="6" customFormat="1" ht="12.95" customHeight="1" x14ac:dyDescent="0.2"/>
    <row r="7000" s="6" customFormat="1" ht="12.95" customHeight="1" x14ac:dyDescent="0.2"/>
    <row r="7001" s="6" customFormat="1" ht="12.95" customHeight="1" x14ac:dyDescent="0.2"/>
    <row r="7002" s="6" customFormat="1" ht="12.95" customHeight="1" x14ac:dyDescent="0.2"/>
    <row r="7003" s="6" customFormat="1" ht="12.95" customHeight="1" x14ac:dyDescent="0.2"/>
    <row r="7004" s="6" customFormat="1" ht="12.95" customHeight="1" x14ac:dyDescent="0.2"/>
    <row r="7005" s="6" customFormat="1" ht="12.95" customHeight="1" x14ac:dyDescent="0.2"/>
    <row r="7006" s="6" customFormat="1" ht="12.95" customHeight="1" x14ac:dyDescent="0.2"/>
    <row r="7007" s="6" customFormat="1" ht="12.95" customHeight="1" x14ac:dyDescent="0.2"/>
    <row r="7008" s="6" customFormat="1" ht="12.95" customHeight="1" x14ac:dyDescent="0.2"/>
    <row r="7009" s="6" customFormat="1" ht="12.95" customHeight="1" x14ac:dyDescent="0.2"/>
    <row r="7010" s="6" customFormat="1" ht="12.95" customHeight="1" x14ac:dyDescent="0.2"/>
    <row r="7011" s="6" customFormat="1" ht="12.95" customHeight="1" x14ac:dyDescent="0.2"/>
    <row r="7012" s="6" customFormat="1" ht="12.95" customHeight="1" x14ac:dyDescent="0.2"/>
    <row r="7013" s="6" customFormat="1" ht="12.95" customHeight="1" x14ac:dyDescent="0.2"/>
    <row r="7014" s="6" customFormat="1" ht="12.95" customHeight="1" x14ac:dyDescent="0.2"/>
    <row r="7015" s="6" customFormat="1" ht="12.95" customHeight="1" x14ac:dyDescent="0.2"/>
    <row r="7016" s="6" customFormat="1" ht="12.95" customHeight="1" x14ac:dyDescent="0.2"/>
    <row r="7017" s="6" customFormat="1" ht="12.95" customHeight="1" x14ac:dyDescent="0.2"/>
    <row r="7018" s="6" customFormat="1" ht="12.95" customHeight="1" x14ac:dyDescent="0.2"/>
    <row r="7019" s="6" customFormat="1" ht="12.95" customHeight="1" x14ac:dyDescent="0.2"/>
    <row r="7020" s="6" customFormat="1" ht="12.95" customHeight="1" x14ac:dyDescent="0.2"/>
    <row r="7021" s="6" customFormat="1" ht="12.95" customHeight="1" x14ac:dyDescent="0.2"/>
    <row r="7022" s="6" customFormat="1" ht="12.95" customHeight="1" x14ac:dyDescent="0.2"/>
    <row r="7023" s="6" customFormat="1" ht="12.95" customHeight="1" x14ac:dyDescent="0.2"/>
    <row r="7024" s="6" customFormat="1" ht="12.95" customHeight="1" x14ac:dyDescent="0.2"/>
    <row r="7025" s="6" customFormat="1" ht="12.95" customHeight="1" x14ac:dyDescent="0.2"/>
    <row r="7026" s="6" customFormat="1" ht="12.95" customHeight="1" x14ac:dyDescent="0.2"/>
    <row r="7027" s="6" customFormat="1" ht="12.95" customHeight="1" x14ac:dyDescent="0.2"/>
    <row r="7028" s="6" customFormat="1" ht="12.95" customHeight="1" x14ac:dyDescent="0.2"/>
    <row r="7029" s="6" customFormat="1" ht="12.95" customHeight="1" x14ac:dyDescent="0.2"/>
    <row r="7030" s="6" customFormat="1" ht="12.95" customHeight="1" x14ac:dyDescent="0.2"/>
    <row r="7031" s="6" customFormat="1" ht="12.95" customHeight="1" x14ac:dyDescent="0.2"/>
    <row r="7032" s="6" customFormat="1" ht="12.95" customHeight="1" x14ac:dyDescent="0.2"/>
    <row r="7033" s="6" customFormat="1" ht="12.95" customHeight="1" x14ac:dyDescent="0.2"/>
    <row r="7034" s="6" customFormat="1" ht="12.95" customHeight="1" x14ac:dyDescent="0.2"/>
    <row r="7035" s="6" customFormat="1" ht="12.95" customHeight="1" x14ac:dyDescent="0.2"/>
    <row r="7036" s="6" customFormat="1" ht="12.95" customHeight="1" x14ac:dyDescent="0.2"/>
    <row r="7037" s="6" customFormat="1" ht="12.95" customHeight="1" x14ac:dyDescent="0.2"/>
    <row r="7038" s="6" customFormat="1" ht="12.95" customHeight="1" x14ac:dyDescent="0.2"/>
    <row r="7039" s="6" customFormat="1" ht="12.95" customHeight="1" x14ac:dyDescent="0.2"/>
    <row r="7040" s="6" customFormat="1" ht="12.95" customHeight="1" x14ac:dyDescent="0.2"/>
    <row r="7041" s="6" customFormat="1" ht="12.95" customHeight="1" x14ac:dyDescent="0.2"/>
    <row r="7042" s="6" customFormat="1" ht="12.95" customHeight="1" x14ac:dyDescent="0.2"/>
    <row r="7043" s="6" customFormat="1" ht="12.95" customHeight="1" x14ac:dyDescent="0.2"/>
    <row r="7044" s="6" customFormat="1" ht="12.95" customHeight="1" x14ac:dyDescent="0.2"/>
    <row r="7045" s="6" customFormat="1" ht="12.95" customHeight="1" x14ac:dyDescent="0.2"/>
    <row r="7046" s="6" customFormat="1" ht="12.95" customHeight="1" x14ac:dyDescent="0.2"/>
    <row r="7047" s="6" customFormat="1" ht="12.95" customHeight="1" x14ac:dyDescent="0.2"/>
    <row r="7048" s="6" customFormat="1" ht="12.95" customHeight="1" x14ac:dyDescent="0.2"/>
    <row r="7049" s="6" customFormat="1" ht="12.95" customHeight="1" x14ac:dyDescent="0.2"/>
    <row r="7050" s="6" customFormat="1" ht="12.95" customHeight="1" x14ac:dyDescent="0.2"/>
    <row r="7051" s="6" customFormat="1" ht="12.95" customHeight="1" x14ac:dyDescent="0.2"/>
    <row r="7052" s="6" customFormat="1" ht="12.95" customHeight="1" x14ac:dyDescent="0.2"/>
    <row r="7053" s="6" customFormat="1" ht="12.95" customHeight="1" x14ac:dyDescent="0.2"/>
    <row r="7054" s="6" customFormat="1" ht="12.95" customHeight="1" x14ac:dyDescent="0.2"/>
    <row r="7055" s="6" customFormat="1" ht="12.95" customHeight="1" x14ac:dyDescent="0.2"/>
    <row r="7056" s="6" customFormat="1" ht="12.95" customHeight="1" x14ac:dyDescent="0.2"/>
    <row r="7057" s="6" customFormat="1" ht="12.95" customHeight="1" x14ac:dyDescent="0.2"/>
    <row r="7058" s="6" customFormat="1" ht="12.95" customHeight="1" x14ac:dyDescent="0.2"/>
    <row r="7059" s="6" customFormat="1" ht="12.95" customHeight="1" x14ac:dyDescent="0.2"/>
    <row r="7060" s="6" customFormat="1" ht="12.95" customHeight="1" x14ac:dyDescent="0.2"/>
    <row r="7061" s="6" customFormat="1" ht="12.95" customHeight="1" x14ac:dyDescent="0.2"/>
    <row r="7062" s="6" customFormat="1" ht="12.95" customHeight="1" x14ac:dyDescent="0.2"/>
    <row r="7063" s="6" customFormat="1" ht="12.95" customHeight="1" x14ac:dyDescent="0.2"/>
    <row r="7064" s="6" customFormat="1" ht="12.95" customHeight="1" x14ac:dyDescent="0.2"/>
    <row r="7065" s="6" customFormat="1" ht="12.95" customHeight="1" x14ac:dyDescent="0.2"/>
    <row r="7066" s="6" customFormat="1" ht="12.95" customHeight="1" x14ac:dyDescent="0.2"/>
    <row r="7067" s="6" customFormat="1" ht="12.95" customHeight="1" x14ac:dyDescent="0.2"/>
    <row r="7068" s="6" customFormat="1" ht="12.95" customHeight="1" x14ac:dyDescent="0.2"/>
    <row r="7069" s="6" customFormat="1" ht="12.95" customHeight="1" x14ac:dyDescent="0.2"/>
    <row r="7070" s="6" customFormat="1" ht="12.95" customHeight="1" x14ac:dyDescent="0.2"/>
    <row r="7071" s="6" customFormat="1" ht="12.95" customHeight="1" x14ac:dyDescent="0.2"/>
    <row r="7072" s="6" customFormat="1" ht="12.95" customHeight="1" x14ac:dyDescent="0.2"/>
    <row r="7073" s="6" customFormat="1" ht="12.95" customHeight="1" x14ac:dyDescent="0.2"/>
    <row r="7074" s="6" customFormat="1" ht="12.95" customHeight="1" x14ac:dyDescent="0.2"/>
    <row r="7075" s="6" customFormat="1" ht="12.95" customHeight="1" x14ac:dyDescent="0.2"/>
    <row r="7076" s="6" customFormat="1" ht="12.95" customHeight="1" x14ac:dyDescent="0.2"/>
    <row r="7077" s="6" customFormat="1" ht="12.95" customHeight="1" x14ac:dyDescent="0.2"/>
    <row r="7078" s="6" customFormat="1" ht="12.95" customHeight="1" x14ac:dyDescent="0.2"/>
    <row r="7079" s="6" customFormat="1" ht="12.95" customHeight="1" x14ac:dyDescent="0.2"/>
    <row r="7080" s="6" customFormat="1" ht="12.95" customHeight="1" x14ac:dyDescent="0.2"/>
    <row r="7081" s="6" customFormat="1" ht="12.95" customHeight="1" x14ac:dyDescent="0.2"/>
    <row r="7082" s="6" customFormat="1" ht="12.95" customHeight="1" x14ac:dyDescent="0.2"/>
    <row r="7083" s="6" customFormat="1" ht="12.95" customHeight="1" x14ac:dyDescent="0.2"/>
    <row r="7084" s="6" customFormat="1" ht="12.95" customHeight="1" x14ac:dyDescent="0.2"/>
    <row r="7085" s="6" customFormat="1" ht="12.95" customHeight="1" x14ac:dyDescent="0.2"/>
    <row r="7086" s="6" customFormat="1" ht="12.95" customHeight="1" x14ac:dyDescent="0.2"/>
    <row r="7087" s="6" customFormat="1" ht="12.95" customHeight="1" x14ac:dyDescent="0.2"/>
    <row r="7088" s="6" customFormat="1" ht="12.95" customHeight="1" x14ac:dyDescent="0.2"/>
    <row r="7089" s="6" customFormat="1" ht="12.95" customHeight="1" x14ac:dyDescent="0.2"/>
    <row r="7090" s="6" customFormat="1" ht="12.95" customHeight="1" x14ac:dyDescent="0.2"/>
    <row r="7091" s="6" customFormat="1" ht="12.95" customHeight="1" x14ac:dyDescent="0.2"/>
    <row r="7092" s="6" customFormat="1" ht="12.95" customHeight="1" x14ac:dyDescent="0.2"/>
    <row r="7093" s="6" customFormat="1" ht="12.95" customHeight="1" x14ac:dyDescent="0.2"/>
    <row r="7094" s="6" customFormat="1" ht="12.95" customHeight="1" x14ac:dyDescent="0.2"/>
    <row r="7095" s="6" customFormat="1" ht="12.95" customHeight="1" x14ac:dyDescent="0.2"/>
    <row r="7096" s="6" customFormat="1" ht="12.95" customHeight="1" x14ac:dyDescent="0.2"/>
    <row r="7097" s="6" customFormat="1" ht="12.95" customHeight="1" x14ac:dyDescent="0.2"/>
    <row r="7098" s="6" customFormat="1" ht="12.95" customHeight="1" x14ac:dyDescent="0.2"/>
    <row r="7099" s="6" customFormat="1" ht="12.95" customHeight="1" x14ac:dyDescent="0.2"/>
    <row r="7100" s="6" customFormat="1" ht="12.95" customHeight="1" x14ac:dyDescent="0.2"/>
    <row r="7101" s="6" customFormat="1" ht="12.95" customHeight="1" x14ac:dyDescent="0.2"/>
    <row r="7102" s="6" customFormat="1" ht="12.95" customHeight="1" x14ac:dyDescent="0.2"/>
    <row r="7103" s="6" customFormat="1" ht="12.95" customHeight="1" x14ac:dyDescent="0.2"/>
    <row r="7104" s="6" customFormat="1" ht="12.95" customHeight="1" x14ac:dyDescent="0.2"/>
    <row r="7105" s="6" customFormat="1" ht="12.95" customHeight="1" x14ac:dyDescent="0.2"/>
    <row r="7106" s="6" customFormat="1" ht="12.95" customHeight="1" x14ac:dyDescent="0.2"/>
    <row r="7107" s="6" customFormat="1" ht="12.95" customHeight="1" x14ac:dyDescent="0.2"/>
    <row r="7108" s="6" customFormat="1" ht="12.95" customHeight="1" x14ac:dyDescent="0.2"/>
    <row r="7109" s="6" customFormat="1" ht="12.95" customHeight="1" x14ac:dyDescent="0.2"/>
    <row r="7110" s="6" customFormat="1" ht="12.95" customHeight="1" x14ac:dyDescent="0.2"/>
    <row r="7111" s="6" customFormat="1" ht="12.95" customHeight="1" x14ac:dyDescent="0.2"/>
    <row r="7112" s="6" customFormat="1" ht="12.95" customHeight="1" x14ac:dyDescent="0.2"/>
    <row r="7113" s="6" customFormat="1" ht="12.95" customHeight="1" x14ac:dyDescent="0.2"/>
    <row r="7114" s="6" customFormat="1" ht="12.95" customHeight="1" x14ac:dyDescent="0.2"/>
    <row r="7115" s="6" customFormat="1" ht="12.95" customHeight="1" x14ac:dyDescent="0.2"/>
    <row r="7116" s="6" customFormat="1" ht="12.95" customHeight="1" x14ac:dyDescent="0.2"/>
    <row r="7117" s="6" customFormat="1" ht="12.95" customHeight="1" x14ac:dyDescent="0.2"/>
    <row r="7118" s="6" customFormat="1" ht="12.95" customHeight="1" x14ac:dyDescent="0.2"/>
    <row r="7119" s="6" customFormat="1" ht="12.95" customHeight="1" x14ac:dyDescent="0.2"/>
    <row r="7120" s="6" customFormat="1" ht="12.95" customHeight="1" x14ac:dyDescent="0.2"/>
    <row r="7121" s="6" customFormat="1" ht="12.95" customHeight="1" x14ac:dyDescent="0.2"/>
    <row r="7122" s="6" customFormat="1" ht="12.95" customHeight="1" x14ac:dyDescent="0.2"/>
    <row r="7123" s="6" customFormat="1" ht="12.95" customHeight="1" x14ac:dyDescent="0.2"/>
    <row r="7124" s="6" customFormat="1" ht="12.95" customHeight="1" x14ac:dyDescent="0.2"/>
    <row r="7125" s="6" customFormat="1" ht="12.95" customHeight="1" x14ac:dyDescent="0.2"/>
    <row r="7126" s="6" customFormat="1" ht="12.95" customHeight="1" x14ac:dyDescent="0.2"/>
    <row r="7127" s="6" customFormat="1" ht="12.95" customHeight="1" x14ac:dyDescent="0.2"/>
    <row r="7128" s="6" customFormat="1" ht="12.95" customHeight="1" x14ac:dyDescent="0.2"/>
    <row r="7129" s="6" customFormat="1" ht="12.95" customHeight="1" x14ac:dyDescent="0.2"/>
    <row r="7130" s="6" customFormat="1" ht="12.95" customHeight="1" x14ac:dyDescent="0.2"/>
    <row r="7131" s="6" customFormat="1" ht="12.95" customHeight="1" x14ac:dyDescent="0.2"/>
    <row r="7132" s="6" customFormat="1" ht="12.95" customHeight="1" x14ac:dyDescent="0.2"/>
    <row r="7133" s="6" customFormat="1" ht="12.95" customHeight="1" x14ac:dyDescent="0.2"/>
    <row r="7134" s="6" customFormat="1" ht="12.95" customHeight="1" x14ac:dyDescent="0.2"/>
    <row r="7135" s="6" customFormat="1" ht="12.95" customHeight="1" x14ac:dyDescent="0.2"/>
    <row r="7136" s="6" customFormat="1" ht="12.95" customHeight="1" x14ac:dyDescent="0.2"/>
    <row r="7137" s="6" customFormat="1" ht="12.95" customHeight="1" x14ac:dyDescent="0.2"/>
    <row r="7138" s="6" customFormat="1" ht="12.95" customHeight="1" x14ac:dyDescent="0.2"/>
    <row r="7139" s="6" customFormat="1" ht="12.95" customHeight="1" x14ac:dyDescent="0.2"/>
    <row r="7140" s="6" customFormat="1" ht="12.95" customHeight="1" x14ac:dyDescent="0.2"/>
    <row r="7141" s="6" customFormat="1" ht="12.95" customHeight="1" x14ac:dyDescent="0.2"/>
    <row r="7142" s="6" customFormat="1" ht="12.95" customHeight="1" x14ac:dyDescent="0.2"/>
    <row r="7143" s="6" customFormat="1" ht="12.95" customHeight="1" x14ac:dyDescent="0.2"/>
    <row r="7144" s="6" customFormat="1" ht="12.95" customHeight="1" x14ac:dyDescent="0.2"/>
    <row r="7145" s="6" customFormat="1" ht="12.95" customHeight="1" x14ac:dyDescent="0.2"/>
    <row r="7146" s="6" customFormat="1" ht="12.95" customHeight="1" x14ac:dyDescent="0.2"/>
    <row r="7147" s="6" customFormat="1" ht="12.95" customHeight="1" x14ac:dyDescent="0.2"/>
    <row r="7148" s="6" customFormat="1" ht="12.95" customHeight="1" x14ac:dyDescent="0.2"/>
    <row r="7149" s="6" customFormat="1" ht="12.95" customHeight="1" x14ac:dyDescent="0.2"/>
    <row r="7150" s="6" customFormat="1" ht="12.95" customHeight="1" x14ac:dyDescent="0.2"/>
    <row r="7151" s="6" customFormat="1" ht="12.95" customHeight="1" x14ac:dyDescent="0.2"/>
    <row r="7152" s="6" customFormat="1" ht="12.95" customHeight="1" x14ac:dyDescent="0.2"/>
    <row r="7153" s="6" customFormat="1" ht="12.95" customHeight="1" x14ac:dyDescent="0.2"/>
    <row r="7154" s="6" customFormat="1" ht="12.95" customHeight="1" x14ac:dyDescent="0.2"/>
    <row r="7155" s="6" customFormat="1" ht="12.95" customHeight="1" x14ac:dyDescent="0.2"/>
    <row r="7156" s="6" customFormat="1" ht="12.95" customHeight="1" x14ac:dyDescent="0.2"/>
    <row r="7157" s="6" customFormat="1" ht="12.95" customHeight="1" x14ac:dyDescent="0.2"/>
    <row r="7158" s="6" customFormat="1" ht="12.95" customHeight="1" x14ac:dyDescent="0.2"/>
    <row r="7159" s="6" customFormat="1" ht="12.95" customHeight="1" x14ac:dyDescent="0.2"/>
    <row r="7160" s="6" customFormat="1" ht="12.95" customHeight="1" x14ac:dyDescent="0.2"/>
    <row r="7161" s="6" customFormat="1" ht="12.95" customHeight="1" x14ac:dyDescent="0.2"/>
    <row r="7162" s="6" customFormat="1" ht="12.95" customHeight="1" x14ac:dyDescent="0.2"/>
    <row r="7163" s="6" customFormat="1" ht="12.95" customHeight="1" x14ac:dyDescent="0.2"/>
    <row r="7164" s="6" customFormat="1" ht="12.95" customHeight="1" x14ac:dyDescent="0.2"/>
    <row r="7165" s="6" customFormat="1" ht="12.95" customHeight="1" x14ac:dyDescent="0.2"/>
    <row r="7166" s="6" customFormat="1" ht="12.95" customHeight="1" x14ac:dyDescent="0.2"/>
    <row r="7167" s="6" customFormat="1" ht="12.95" customHeight="1" x14ac:dyDescent="0.2"/>
    <row r="7168" s="6" customFormat="1" ht="12.95" customHeight="1" x14ac:dyDescent="0.2"/>
    <row r="7169" s="6" customFormat="1" ht="12.95" customHeight="1" x14ac:dyDescent="0.2"/>
    <row r="7170" s="6" customFormat="1" ht="12.95" customHeight="1" x14ac:dyDescent="0.2"/>
    <row r="7171" s="6" customFormat="1" ht="12.95" customHeight="1" x14ac:dyDescent="0.2"/>
    <row r="7172" s="6" customFormat="1" ht="12.95" customHeight="1" x14ac:dyDescent="0.2"/>
    <row r="7173" s="6" customFormat="1" ht="12.95" customHeight="1" x14ac:dyDescent="0.2"/>
    <row r="7174" s="6" customFormat="1" ht="12.95" customHeight="1" x14ac:dyDescent="0.2"/>
    <row r="7175" s="6" customFormat="1" ht="12.95" customHeight="1" x14ac:dyDescent="0.2"/>
    <row r="7176" s="6" customFormat="1" ht="12.95" customHeight="1" x14ac:dyDescent="0.2"/>
    <row r="7177" s="6" customFormat="1" ht="12.95" customHeight="1" x14ac:dyDescent="0.2"/>
    <row r="7178" s="6" customFormat="1" ht="12.95" customHeight="1" x14ac:dyDescent="0.2"/>
    <row r="7179" s="6" customFormat="1" ht="12.95" customHeight="1" x14ac:dyDescent="0.2"/>
    <row r="7180" s="6" customFormat="1" ht="12.95" customHeight="1" x14ac:dyDescent="0.2"/>
    <row r="7181" s="6" customFormat="1" ht="12.95" customHeight="1" x14ac:dyDescent="0.2"/>
    <row r="7182" s="6" customFormat="1" ht="12.95" customHeight="1" x14ac:dyDescent="0.2"/>
    <row r="7183" s="6" customFormat="1" ht="12.95" customHeight="1" x14ac:dyDescent="0.2"/>
    <row r="7184" s="6" customFormat="1" ht="12.95" customHeight="1" x14ac:dyDescent="0.2"/>
    <row r="7185" s="6" customFormat="1" ht="12.95" customHeight="1" x14ac:dyDescent="0.2"/>
    <row r="7186" s="6" customFormat="1" ht="12.95" customHeight="1" x14ac:dyDescent="0.2"/>
    <row r="7187" s="6" customFormat="1" ht="12.95" customHeight="1" x14ac:dyDescent="0.2"/>
    <row r="7188" s="6" customFormat="1" ht="12.95" customHeight="1" x14ac:dyDescent="0.2"/>
    <row r="7189" s="6" customFormat="1" ht="12.95" customHeight="1" x14ac:dyDescent="0.2"/>
    <row r="7190" s="6" customFormat="1" ht="12.95" customHeight="1" x14ac:dyDescent="0.2"/>
    <row r="7191" s="6" customFormat="1" ht="12.95" customHeight="1" x14ac:dyDescent="0.2"/>
    <row r="7192" s="6" customFormat="1" ht="12.95" customHeight="1" x14ac:dyDescent="0.2"/>
    <row r="7193" s="6" customFormat="1" ht="12.95" customHeight="1" x14ac:dyDescent="0.2"/>
    <row r="7194" s="6" customFormat="1" ht="12.95" customHeight="1" x14ac:dyDescent="0.2"/>
    <row r="7195" s="6" customFormat="1" ht="12.95" customHeight="1" x14ac:dyDescent="0.2"/>
    <row r="7196" s="6" customFormat="1" ht="12.95" customHeight="1" x14ac:dyDescent="0.2"/>
    <row r="7197" s="6" customFormat="1" ht="12.95" customHeight="1" x14ac:dyDescent="0.2"/>
    <row r="7198" s="6" customFormat="1" ht="12.95" customHeight="1" x14ac:dyDescent="0.2"/>
    <row r="7199" s="6" customFormat="1" ht="12.95" customHeight="1" x14ac:dyDescent="0.2"/>
    <row r="7200" s="6" customFormat="1" ht="12.95" customHeight="1" x14ac:dyDescent="0.2"/>
    <row r="7201" s="6" customFormat="1" ht="12.95" customHeight="1" x14ac:dyDescent="0.2"/>
    <row r="7202" s="6" customFormat="1" ht="12.95" customHeight="1" x14ac:dyDescent="0.2"/>
    <row r="7203" s="6" customFormat="1" ht="12.95" customHeight="1" x14ac:dyDescent="0.2"/>
    <row r="7204" s="6" customFormat="1" ht="12.95" customHeight="1" x14ac:dyDescent="0.2"/>
    <row r="7205" s="6" customFormat="1" ht="12.95" customHeight="1" x14ac:dyDescent="0.2"/>
    <row r="7206" s="6" customFormat="1" ht="12.95" customHeight="1" x14ac:dyDescent="0.2"/>
    <row r="7207" s="6" customFormat="1" ht="12.95" customHeight="1" x14ac:dyDescent="0.2"/>
    <row r="7208" s="6" customFormat="1" ht="12.95" customHeight="1" x14ac:dyDescent="0.2"/>
    <row r="7209" s="6" customFormat="1" ht="12.95" customHeight="1" x14ac:dyDescent="0.2"/>
    <row r="7210" s="6" customFormat="1" ht="12.95" customHeight="1" x14ac:dyDescent="0.2"/>
    <row r="7211" s="6" customFormat="1" ht="12.95" customHeight="1" x14ac:dyDescent="0.2"/>
    <row r="7212" s="6" customFormat="1" ht="12.95" customHeight="1" x14ac:dyDescent="0.2"/>
    <row r="7213" s="6" customFormat="1" ht="12.95" customHeight="1" x14ac:dyDescent="0.2"/>
    <row r="7214" s="6" customFormat="1" ht="12.95" customHeight="1" x14ac:dyDescent="0.2"/>
    <row r="7215" s="6" customFormat="1" ht="12.95" customHeight="1" x14ac:dyDescent="0.2"/>
    <row r="7216" s="6" customFormat="1" ht="12.95" customHeight="1" x14ac:dyDescent="0.2"/>
    <row r="7217" s="6" customFormat="1" ht="12.95" customHeight="1" x14ac:dyDescent="0.2"/>
    <row r="7218" s="6" customFormat="1" ht="12.95" customHeight="1" x14ac:dyDescent="0.2"/>
    <row r="7219" s="6" customFormat="1" ht="12.95" customHeight="1" x14ac:dyDescent="0.2"/>
    <row r="7220" s="6" customFormat="1" ht="12.95" customHeight="1" x14ac:dyDescent="0.2"/>
    <row r="7221" s="6" customFormat="1" ht="12.95" customHeight="1" x14ac:dyDescent="0.2"/>
    <row r="7222" s="6" customFormat="1" ht="12.95" customHeight="1" x14ac:dyDescent="0.2"/>
    <row r="7223" s="6" customFormat="1" ht="12.95" customHeight="1" x14ac:dyDescent="0.2"/>
    <row r="7224" s="6" customFormat="1" ht="12.95" customHeight="1" x14ac:dyDescent="0.2"/>
    <row r="7225" s="6" customFormat="1" ht="12.95" customHeight="1" x14ac:dyDescent="0.2"/>
    <row r="7226" s="6" customFormat="1" ht="12.95" customHeight="1" x14ac:dyDescent="0.2"/>
    <row r="7227" s="6" customFormat="1" ht="12.95" customHeight="1" x14ac:dyDescent="0.2"/>
    <row r="7228" s="6" customFormat="1" ht="12.95" customHeight="1" x14ac:dyDescent="0.2"/>
    <row r="7229" s="6" customFormat="1" ht="12.95" customHeight="1" x14ac:dyDescent="0.2"/>
    <row r="7230" s="6" customFormat="1" ht="12.95" customHeight="1" x14ac:dyDescent="0.2"/>
    <row r="7231" s="6" customFormat="1" ht="12.95" customHeight="1" x14ac:dyDescent="0.2"/>
    <row r="7232" s="6" customFormat="1" ht="12.95" customHeight="1" x14ac:dyDescent="0.2"/>
    <row r="7233" s="6" customFormat="1" ht="12.95" customHeight="1" x14ac:dyDescent="0.2"/>
    <row r="7234" s="6" customFormat="1" ht="12.95" customHeight="1" x14ac:dyDescent="0.2"/>
    <row r="7235" s="6" customFormat="1" ht="12.95" customHeight="1" x14ac:dyDescent="0.2"/>
    <row r="7236" s="6" customFormat="1" ht="12.95" customHeight="1" x14ac:dyDescent="0.2"/>
    <row r="7237" s="6" customFormat="1" ht="12.95" customHeight="1" x14ac:dyDescent="0.2"/>
    <row r="7238" s="6" customFormat="1" ht="12.95" customHeight="1" x14ac:dyDescent="0.2"/>
    <row r="7239" s="6" customFormat="1" ht="12.95" customHeight="1" x14ac:dyDescent="0.2"/>
    <row r="7240" s="6" customFormat="1" ht="12.95" customHeight="1" x14ac:dyDescent="0.2"/>
    <row r="7241" s="6" customFormat="1" ht="12.95" customHeight="1" x14ac:dyDescent="0.2"/>
    <row r="7242" s="6" customFormat="1" ht="12.95" customHeight="1" x14ac:dyDescent="0.2"/>
    <row r="7243" s="6" customFormat="1" ht="12.95" customHeight="1" x14ac:dyDescent="0.2"/>
    <row r="7244" s="6" customFormat="1" ht="12.95" customHeight="1" x14ac:dyDescent="0.2"/>
    <row r="7245" s="6" customFormat="1" ht="12.95" customHeight="1" x14ac:dyDescent="0.2"/>
    <row r="7246" s="6" customFormat="1" ht="12.95" customHeight="1" x14ac:dyDescent="0.2"/>
    <row r="7247" s="6" customFormat="1" ht="12.95" customHeight="1" x14ac:dyDescent="0.2"/>
    <row r="7248" s="6" customFormat="1" ht="12.95" customHeight="1" x14ac:dyDescent="0.2"/>
    <row r="7249" s="6" customFormat="1" ht="12.95" customHeight="1" x14ac:dyDescent="0.2"/>
    <row r="7250" s="6" customFormat="1" ht="12.95" customHeight="1" x14ac:dyDescent="0.2"/>
    <row r="7251" s="6" customFormat="1" ht="12.95" customHeight="1" x14ac:dyDescent="0.2"/>
    <row r="7252" s="6" customFormat="1" ht="12.95" customHeight="1" x14ac:dyDescent="0.2"/>
    <row r="7253" s="6" customFormat="1" ht="12.95" customHeight="1" x14ac:dyDescent="0.2"/>
    <row r="7254" s="6" customFormat="1" ht="12.95" customHeight="1" x14ac:dyDescent="0.2"/>
    <row r="7255" s="6" customFormat="1" ht="12.95" customHeight="1" x14ac:dyDescent="0.2"/>
    <row r="7256" s="6" customFormat="1" ht="12.95" customHeight="1" x14ac:dyDescent="0.2"/>
    <row r="7257" s="6" customFormat="1" ht="12.95" customHeight="1" x14ac:dyDescent="0.2"/>
    <row r="7258" s="6" customFormat="1" ht="12.95" customHeight="1" x14ac:dyDescent="0.2"/>
    <row r="7259" s="6" customFormat="1" ht="12.95" customHeight="1" x14ac:dyDescent="0.2"/>
    <row r="7260" s="6" customFormat="1" ht="12.95" customHeight="1" x14ac:dyDescent="0.2"/>
    <row r="7261" s="6" customFormat="1" ht="12.95" customHeight="1" x14ac:dyDescent="0.2"/>
    <row r="7262" s="6" customFormat="1" ht="12.95" customHeight="1" x14ac:dyDescent="0.2"/>
    <row r="7263" s="6" customFormat="1" ht="12.95" customHeight="1" x14ac:dyDescent="0.2"/>
    <row r="7264" s="6" customFormat="1" ht="12.95" customHeight="1" x14ac:dyDescent="0.2"/>
    <row r="7265" s="6" customFormat="1" ht="12.95" customHeight="1" x14ac:dyDescent="0.2"/>
    <row r="7266" s="6" customFormat="1" ht="12.95" customHeight="1" x14ac:dyDescent="0.2"/>
    <row r="7267" s="6" customFormat="1" ht="12.95" customHeight="1" x14ac:dyDescent="0.2"/>
    <row r="7268" s="6" customFormat="1" ht="12.95" customHeight="1" x14ac:dyDescent="0.2"/>
    <row r="7269" s="6" customFormat="1" ht="12.95" customHeight="1" x14ac:dyDescent="0.2"/>
    <row r="7270" s="6" customFormat="1" ht="12.95" customHeight="1" x14ac:dyDescent="0.2"/>
    <row r="7271" s="6" customFormat="1" ht="12.95" customHeight="1" x14ac:dyDescent="0.2"/>
    <row r="7272" s="6" customFormat="1" ht="12.95" customHeight="1" x14ac:dyDescent="0.2"/>
    <row r="7273" s="6" customFormat="1" ht="12.95" customHeight="1" x14ac:dyDescent="0.2"/>
    <row r="7274" s="6" customFormat="1" ht="12.95" customHeight="1" x14ac:dyDescent="0.2"/>
    <row r="7275" s="6" customFormat="1" ht="12.95" customHeight="1" x14ac:dyDescent="0.2"/>
    <row r="7276" s="6" customFormat="1" ht="12.95" customHeight="1" x14ac:dyDescent="0.2"/>
    <row r="7277" s="6" customFormat="1" ht="12.95" customHeight="1" x14ac:dyDescent="0.2"/>
    <row r="7278" s="6" customFormat="1" ht="12.95" customHeight="1" x14ac:dyDescent="0.2"/>
    <row r="7279" s="6" customFormat="1" ht="12.95" customHeight="1" x14ac:dyDescent="0.2"/>
    <row r="7280" s="6" customFormat="1" ht="12.95" customHeight="1" x14ac:dyDescent="0.2"/>
    <row r="7281" s="6" customFormat="1" ht="12.95" customHeight="1" x14ac:dyDescent="0.2"/>
    <row r="7282" s="6" customFormat="1" ht="12.95" customHeight="1" x14ac:dyDescent="0.2"/>
    <row r="7283" s="6" customFormat="1" ht="12.95" customHeight="1" x14ac:dyDescent="0.2"/>
    <row r="7284" s="6" customFormat="1" ht="12.95" customHeight="1" x14ac:dyDescent="0.2"/>
    <row r="7285" s="6" customFormat="1" ht="12.95" customHeight="1" x14ac:dyDescent="0.2"/>
    <row r="7286" s="6" customFormat="1" ht="12.95" customHeight="1" x14ac:dyDescent="0.2"/>
    <row r="7287" s="6" customFormat="1" ht="12.95" customHeight="1" x14ac:dyDescent="0.2"/>
    <row r="7288" s="6" customFormat="1" ht="12.95" customHeight="1" x14ac:dyDescent="0.2"/>
    <row r="7289" s="6" customFormat="1" ht="12.95" customHeight="1" x14ac:dyDescent="0.2"/>
    <row r="7290" s="6" customFormat="1" ht="12.95" customHeight="1" x14ac:dyDescent="0.2"/>
    <row r="7291" s="6" customFormat="1" ht="12.95" customHeight="1" x14ac:dyDescent="0.2"/>
    <row r="7292" s="6" customFormat="1" ht="12.95" customHeight="1" x14ac:dyDescent="0.2"/>
    <row r="7293" s="6" customFormat="1" ht="12.95" customHeight="1" x14ac:dyDescent="0.2"/>
    <row r="7294" s="6" customFormat="1" ht="12.95" customHeight="1" x14ac:dyDescent="0.2"/>
    <row r="7295" s="6" customFormat="1" ht="12.95" customHeight="1" x14ac:dyDescent="0.2"/>
    <row r="7296" s="6" customFormat="1" ht="12.95" customHeight="1" x14ac:dyDescent="0.2"/>
    <row r="7297" s="6" customFormat="1" ht="12.95" customHeight="1" x14ac:dyDescent="0.2"/>
    <row r="7298" s="6" customFormat="1" ht="12.95" customHeight="1" x14ac:dyDescent="0.2"/>
    <row r="7299" s="6" customFormat="1" ht="12.95" customHeight="1" x14ac:dyDescent="0.2"/>
    <row r="7300" s="6" customFormat="1" ht="12.95" customHeight="1" x14ac:dyDescent="0.2"/>
    <row r="7301" s="6" customFormat="1" ht="12.95" customHeight="1" x14ac:dyDescent="0.2"/>
    <row r="7302" s="6" customFormat="1" ht="12.95" customHeight="1" x14ac:dyDescent="0.2"/>
    <row r="7303" s="6" customFormat="1" ht="12.95" customHeight="1" x14ac:dyDescent="0.2"/>
    <row r="7304" s="6" customFormat="1" ht="12.95" customHeight="1" x14ac:dyDescent="0.2"/>
    <row r="7305" s="6" customFormat="1" ht="12.95" customHeight="1" x14ac:dyDescent="0.2"/>
    <row r="7306" s="6" customFormat="1" ht="12.95" customHeight="1" x14ac:dyDescent="0.2"/>
    <row r="7307" s="6" customFormat="1" ht="12.95" customHeight="1" x14ac:dyDescent="0.2"/>
    <row r="7308" s="6" customFormat="1" ht="12.95" customHeight="1" x14ac:dyDescent="0.2"/>
    <row r="7309" s="6" customFormat="1" ht="12.95" customHeight="1" x14ac:dyDescent="0.2"/>
    <row r="7310" s="6" customFormat="1" ht="12.95" customHeight="1" x14ac:dyDescent="0.2"/>
    <row r="7311" s="6" customFormat="1" ht="12.95" customHeight="1" x14ac:dyDescent="0.2"/>
    <row r="7312" s="6" customFormat="1" ht="12.95" customHeight="1" x14ac:dyDescent="0.2"/>
    <row r="7313" s="6" customFormat="1" ht="12.95" customHeight="1" x14ac:dyDescent="0.2"/>
    <row r="7314" s="6" customFormat="1" ht="12.95" customHeight="1" x14ac:dyDescent="0.2"/>
    <row r="7315" s="6" customFormat="1" ht="12.95" customHeight="1" x14ac:dyDescent="0.2"/>
    <row r="7316" s="6" customFormat="1" ht="12.95" customHeight="1" x14ac:dyDescent="0.2"/>
    <row r="7317" s="6" customFormat="1" ht="12.95" customHeight="1" x14ac:dyDescent="0.2"/>
    <row r="7318" s="6" customFormat="1" ht="12.95" customHeight="1" x14ac:dyDescent="0.2"/>
    <row r="7319" s="6" customFormat="1" ht="12.95" customHeight="1" x14ac:dyDescent="0.2"/>
    <row r="7320" s="6" customFormat="1" ht="12.95" customHeight="1" x14ac:dyDescent="0.2"/>
    <row r="7321" s="6" customFormat="1" ht="12.95" customHeight="1" x14ac:dyDescent="0.2"/>
    <row r="7322" s="6" customFormat="1" ht="12.95" customHeight="1" x14ac:dyDescent="0.2"/>
    <row r="7323" s="6" customFormat="1" ht="12.95" customHeight="1" x14ac:dyDescent="0.2"/>
    <row r="7324" s="6" customFormat="1" ht="12.95" customHeight="1" x14ac:dyDescent="0.2"/>
    <row r="7325" s="6" customFormat="1" ht="12.95" customHeight="1" x14ac:dyDescent="0.2"/>
    <row r="7326" s="6" customFormat="1" ht="12.95" customHeight="1" x14ac:dyDescent="0.2"/>
    <row r="7327" s="6" customFormat="1" ht="12.95" customHeight="1" x14ac:dyDescent="0.2"/>
    <row r="7328" s="6" customFormat="1" ht="12.95" customHeight="1" x14ac:dyDescent="0.2"/>
    <row r="7329" s="6" customFormat="1" ht="12.95" customHeight="1" x14ac:dyDescent="0.2"/>
    <row r="7330" s="6" customFormat="1" ht="12.95" customHeight="1" x14ac:dyDescent="0.2"/>
    <row r="7331" s="6" customFormat="1" ht="12.95" customHeight="1" x14ac:dyDescent="0.2"/>
    <row r="7332" s="6" customFormat="1" ht="12.95" customHeight="1" x14ac:dyDescent="0.2"/>
    <row r="7333" s="6" customFormat="1" ht="12.95" customHeight="1" x14ac:dyDescent="0.2"/>
    <row r="7334" s="6" customFormat="1" ht="12.95" customHeight="1" x14ac:dyDescent="0.2"/>
    <row r="7335" s="6" customFormat="1" ht="12.95" customHeight="1" x14ac:dyDescent="0.2"/>
    <row r="7336" s="6" customFormat="1" ht="12.95" customHeight="1" x14ac:dyDescent="0.2"/>
    <row r="7337" s="6" customFormat="1" ht="12.95" customHeight="1" x14ac:dyDescent="0.2"/>
    <row r="7338" s="6" customFormat="1" ht="12.95" customHeight="1" x14ac:dyDescent="0.2"/>
    <row r="7339" s="6" customFormat="1" ht="12.95" customHeight="1" x14ac:dyDescent="0.2"/>
    <row r="7340" s="6" customFormat="1" ht="12.95" customHeight="1" x14ac:dyDescent="0.2"/>
    <row r="7341" s="6" customFormat="1" ht="12.95" customHeight="1" x14ac:dyDescent="0.2"/>
    <row r="7342" s="6" customFormat="1" ht="12.95" customHeight="1" x14ac:dyDescent="0.2"/>
    <row r="7343" s="6" customFormat="1" ht="12.95" customHeight="1" x14ac:dyDescent="0.2"/>
    <row r="7344" s="6" customFormat="1" ht="12.95" customHeight="1" x14ac:dyDescent="0.2"/>
    <row r="7345" s="6" customFormat="1" ht="12.95" customHeight="1" x14ac:dyDescent="0.2"/>
    <row r="7346" s="6" customFormat="1" ht="12.95" customHeight="1" x14ac:dyDescent="0.2"/>
    <row r="7347" s="6" customFormat="1" ht="12.95" customHeight="1" x14ac:dyDescent="0.2"/>
    <row r="7348" s="6" customFormat="1" ht="12.95" customHeight="1" x14ac:dyDescent="0.2"/>
    <row r="7349" s="6" customFormat="1" ht="12.95" customHeight="1" x14ac:dyDescent="0.2"/>
    <row r="7350" s="6" customFormat="1" ht="12.95" customHeight="1" x14ac:dyDescent="0.2"/>
    <row r="7351" s="6" customFormat="1" ht="12.95" customHeight="1" x14ac:dyDescent="0.2"/>
    <row r="7352" s="6" customFormat="1" ht="12.95" customHeight="1" x14ac:dyDescent="0.2"/>
    <row r="7353" s="6" customFormat="1" ht="12.95" customHeight="1" x14ac:dyDescent="0.2"/>
    <row r="7354" s="6" customFormat="1" ht="12.95" customHeight="1" x14ac:dyDescent="0.2"/>
    <row r="7355" s="6" customFormat="1" ht="12.95" customHeight="1" x14ac:dyDescent="0.2"/>
    <row r="7356" s="6" customFormat="1" ht="12.95" customHeight="1" x14ac:dyDescent="0.2"/>
    <row r="7357" s="6" customFormat="1" ht="12.95" customHeight="1" x14ac:dyDescent="0.2"/>
    <row r="7358" s="6" customFormat="1" ht="12.95" customHeight="1" x14ac:dyDescent="0.2"/>
    <row r="7359" s="6" customFormat="1" ht="12.95" customHeight="1" x14ac:dyDescent="0.2"/>
    <row r="7360" s="6" customFormat="1" ht="12.95" customHeight="1" x14ac:dyDescent="0.2"/>
    <row r="7361" s="6" customFormat="1" ht="12.95" customHeight="1" x14ac:dyDescent="0.2"/>
    <row r="7362" s="6" customFormat="1" ht="12.95" customHeight="1" x14ac:dyDescent="0.2"/>
    <row r="7363" s="6" customFormat="1" ht="12.95" customHeight="1" x14ac:dyDescent="0.2"/>
    <row r="7364" s="6" customFormat="1" ht="12.95" customHeight="1" x14ac:dyDescent="0.2"/>
    <row r="7365" s="6" customFormat="1" ht="12.95" customHeight="1" x14ac:dyDescent="0.2"/>
    <row r="7366" s="6" customFormat="1" ht="12.95" customHeight="1" x14ac:dyDescent="0.2"/>
    <row r="7367" s="6" customFormat="1" ht="12.95" customHeight="1" x14ac:dyDescent="0.2"/>
    <row r="7368" s="6" customFormat="1" ht="12.95" customHeight="1" x14ac:dyDescent="0.2"/>
    <row r="7369" s="6" customFormat="1" ht="12.95" customHeight="1" x14ac:dyDescent="0.2"/>
    <row r="7370" s="6" customFormat="1" ht="12.95" customHeight="1" x14ac:dyDescent="0.2"/>
    <row r="7371" s="6" customFormat="1" ht="12.95" customHeight="1" x14ac:dyDescent="0.2"/>
    <row r="7372" s="6" customFormat="1" ht="12.95" customHeight="1" x14ac:dyDescent="0.2"/>
    <row r="7373" s="6" customFormat="1" ht="12.95" customHeight="1" x14ac:dyDescent="0.2"/>
    <row r="7374" s="6" customFormat="1" ht="12.95" customHeight="1" x14ac:dyDescent="0.2"/>
    <row r="7375" s="6" customFormat="1" ht="12.95" customHeight="1" x14ac:dyDescent="0.2"/>
    <row r="7376" s="6" customFormat="1" ht="12.95" customHeight="1" x14ac:dyDescent="0.2"/>
    <row r="7377" s="6" customFormat="1" ht="12.95" customHeight="1" x14ac:dyDescent="0.2"/>
    <row r="7378" s="6" customFormat="1" ht="12.95" customHeight="1" x14ac:dyDescent="0.2"/>
    <row r="7379" s="6" customFormat="1" ht="12.95" customHeight="1" x14ac:dyDescent="0.2"/>
    <row r="7380" s="6" customFormat="1" ht="12.95" customHeight="1" x14ac:dyDescent="0.2"/>
    <row r="7381" s="6" customFormat="1" ht="12.95" customHeight="1" x14ac:dyDescent="0.2"/>
    <row r="7382" s="6" customFormat="1" ht="12.95" customHeight="1" x14ac:dyDescent="0.2"/>
    <row r="7383" s="6" customFormat="1" ht="12.95" customHeight="1" x14ac:dyDescent="0.2"/>
    <row r="7384" s="6" customFormat="1" ht="12.95" customHeight="1" x14ac:dyDescent="0.2"/>
    <row r="7385" s="6" customFormat="1" ht="12.95" customHeight="1" x14ac:dyDescent="0.2"/>
    <row r="7386" s="6" customFormat="1" ht="12.95" customHeight="1" x14ac:dyDescent="0.2"/>
    <row r="7387" s="6" customFormat="1" ht="12.95" customHeight="1" x14ac:dyDescent="0.2"/>
    <row r="7388" s="6" customFormat="1" ht="12.95" customHeight="1" x14ac:dyDescent="0.2"/>
    <row r="7389" s="6" customFormat="1" ht="12.95" customHeight="1" x14ac:dyDescent="0.2"/>
    <row r="7390" s="6" customFormat="1" ht="12.95" customHeight="1" x14ac:dyDescent="0.2"/>
    <row r="7391" s="6" customFormat="1" ht="12.95" customHeight="1" x14ac:dyDescent="0.2"/>
    <row r="7392" s="6" customFormat="1" ht="12.95" customHeight="1" x14ac:dyDescent="0.2"/>
    <row r="7393" s="6" customFormat="1" ht="12.95" customHeight="1" x14ac:dyDescent="0.2"/>
    <row r="7394" s="6" customFormat="1" ht="12.95" customHeight="1" x14ac:dyDescent="0.2"/>
    <row r="7395" s="6" customFormat="1" ht="12.95" customHeight="1" x14ac:dyDescent="0.2"/>
    <row r="7396" s="6" customFormat="1" ht="12.95" customHeight="1" x14ac:dyDescent="0.2"/>
    <row r="7397" s="6" customFormat="1" ht="12.95" customHeight="1" x14ac:dyDescent="0.2"/>
    <row r="7398" s="6" customFormat="1" ht="12.95" customHeight="1" x14ac:dyDescent="0.2"/>
    <row r="7399" s="6" customFormat="1" ht="12.95" customHeight="1" x14ac:dyDescent="0.2"/>
    <row r="7400" s="6" customFormat="1" ht="12.95" customHeight="1" x14ac:dyDescent="0.2"/>
    <row r="7401" s="6" customFormat="1" ht="12.95" customHeight="1" x14ac:dyDescent="0.2"/>
    <row r="7402" s="6" customFormat="1" ht="12.95" customHeight="1" x14ac:dyDescent="0.2"/>
    <row r="7403" s="6" customFormat="1" ht="12.95" customHeight="1" x14ac:dyDescent="0.2"/>
    <row r="7404" s="6" customFormat="1" ht="12.95" customHeight="1" x14ac:dyDescent="0.2"/>
    <row r="7405" s="6" customFormat="1" ht="12.95" customHeight="1" x14ac:dyDescent="0.2"/>
    <row r="7406" s="6" customFormat="1" ht="12.95" customHeight="1" x14ac:dyDescent="0.2"/>
    <row r="7407" s="6" customFormat="1" ht="12.95" customHeight="1" x14ac:dyDescent="0.2"/>
    <row r="7408" s="6" customFormat="1" ht="12.95" customHeight="1" x14ac:dyDescent="0.2"/>
    <row r="7409" s="6" customFormat="1" ht="12.95" customHeight="1" x14ac:dyDescent="0.2"/>
    <row r="7410" s="6" customFormat="1" ht="12.95" customHeight="1" x14ac:dyDescent="0.2"/>
    <row r="7411" s="6" customFormat="1" ht="12.95" customHeight="1" x14ac:dyDescent="0.2"/>
    <row r="7412" s="6" customFormat="1" ht="12.95" customHeight="1" x14ac:dyDescent="0.2"/>
    <row r="7413" s="6" customFormat="1" ht="12.95" customHeight="1" x14ac:dyDescent="0.2"/>
    <row r="7414" s="6" customFormat="1" ht="12.95" customHeight="1" x14ac:dyDescent="0.2"/>
    <row r="7415" s="6" customFormat="1" ht="12.95" customHeight="1" x14ac:dyDescent="0.2"/>
    <row r="7416" s="6" customFormat="1" ht="12.95" customHeight="1" x14ac:dyDescent="0.2"/>
    <row r="7417" s="6" customFormat="1" ht="12.95" customHeight="1" x14ac:dyDescent="0.2"/>
    <row r="7418" s="6" customFormat="1" ht="12.95" customHeight="1" x14ac:dyDescent="0.2"/>
    <row r="7419" s="6" customFormat="1" ht="12.95" customHeight="1" x14ac:dyDescent="0.2"/>
    <row r="7420" s="6" customFormat="1" ht="12.95" customHeight="1" x14ac:dyDescent="0.2"/>
    <row r="7421" s="6" customFormat="1" ht="12.95" customHeight="1" x14ac:dyDescent="0.2"/>
    <row r="7422" s="6" customFormat="1" ht="12.95" customHeight="1" x14ac:dyDescent="0.2"/>
    <row r="7423" s="6" customFormat="1" ht="12.95" customHeight="1" x14ac:dyDescent="0.2"/>
    <row r="7424" s="6" customFormat="1" ht="12.95" customHeight="1" x14ac:dyDescent="0.2"/>
    <row r="7425" s="6" customFormat="1" ht="12.95" customHeight="1" x14ac:dyDescent="0.2"/>
    <row r="7426" s="6" customFormat="1" ht="12.95" customHeight="1" x14ac:dyDescent="0.2"/>
    <row r="7427" s="6" customFormat="1" ht="12.95" customHeight="1" x14ac:dyDescent="0.2"/>
    <row r="7428" s="6" customFormat="1" ht="12.95" customHeight="1" x14ac:dyDescent="0.2"/>
    <row r="7429" s="6" customFormat="1" ht="12.95" customHeight="1" x14ac:dyDescent="0.2"/>
    <row r="7430" s="6" customFormat="1" ht="12.95" customHeight="1" x14ac:dyDescent="0.2"/>
    <row r="7431" s="6" customFormat="1" ht="12.95" customHeight="1" x14ac:dyDescent="0.2"/>
    <row r="7432" s="6" customFormat="1" ht="12.95" customHeight="1" x14ac:dyDescent="0.2"/>
    <row r="7433" s="6" customFormat="1" ht="12.95" customHeight="1" x14ac:dyDescent="0.2"/>
    <row r="7434" s="6" customFormat="1" ht="12.95" customHeight="1" x14ac:dyDescent="0.2"/>
    <row r="7435" s="6" customFormat="1" ht="12.95" customHeight="1" x14ac:dyDescent="0.2"/>
    <row r="7436" s="6" customFormat="1" ht="12.95" customHeight="1" x14ac:dyDescent="0.2"/>
    <row r="7437" s="6" customFormat="1" ht="12.95" customHeight="1" x14ac:dyDescent="0.2"/>
    <row r="7438" s="6" customFormat="1" ht="12.95" customHeight="1" x14ac:dyDescent="0.2"/>
    <row r="7439" s="6" customFormat="1" ht="12.95" customHeight="1" x14ac:dyDescent="0.2"/>
    <row r="7440" s="6" customFormat="1" ht="12.95" customHeight="1" x14ac:dyDescent="0.2"/>
    <row r="7441" s="6" customFormat="1" ht="12.95" customHeight="1" x14ac:dyDescent="0.2"/>
    <row r="7442" s="6" customFormat="1" ht="12.95" customHeight="1" x14ac:dyDescent="0.2"/>
    <row r="7443" s="6" customFormat="1" ht="12.95" customHeight="1" x14ac:dyDescent="0.2"/>
    <row r="7444" s="6" customFormat="1" ht="12.95" customHeight="1" x14ac:dyDescent="0.2"/>
    <row r="7445" s="6" customFormat="1" ht="12.95" customHeight="1" x14ac:dyDescent="0.2"/>
    <row r="7446" s="6" customFormat="1" ht="12.95" customHeight="1" x14ac:dyDescent="0.2"/>
    <row r="7447" s="6" customFormat="1" ht="12.95" customHeight="1" x14ac:dyDescent="0.2"/>
    <row r="7448" s="6" customFormat="1" ht="12.95" customHeight="1" x14ac:dyDescent="0.2"/>
    <row r="7449" s="6" customFormat="1" ht="12.95" customHeight="1" x14ac:dyDescent="0.2"/>
    <row r="7450" s="6" customFormat="1" ht="12.95" customHeight="1" x14ac:dyDescent="0.2"/>
    <row r="7451" s="6" customFormat="1" ht="12.95" customHeight="1" x14ac:dyDescent="0.2"/>
    <row r="7452" s="6" customFormat="1" ht="12.95" customHeight="1" x14ac:dyDescent="0.2"/>
    <row r="7453" s="6" customFormat="1" ht="12.95" customHeight="1" x14ac:dyDescent="0.2"/>
    <row r="7454" s="6" customFormat="1" ht="12.95" customHeight="1" x14ac:dyDescent="0.2"/>
    <row r="7455" s="6" customFormat="1" ht="12.95" customHeight="1" x14ac:dyDescent="0.2"/>
    <row r="7456" s="6" customFormat="1" ht="12.95" customHeight="1" x14ac:dyDescent="0.2"/>
    <row r="7457" s="6" customFormat="1" ht="12.95" customHeight="1" x14ac:dyDescent="0.2"/>
    <row r="7458" s="6" customFormat="1" ht="12.95" customHeight="1" x14ac:dyDescent="0.2"/>
    <row r="7459" s="6" customFormat="1" ht="12.95" customHeight="1" x14ac:dyDescent="0.2"/>
    <row r="7460" s="6" customFormat="1" ht="12.95" customHeight="1" x14ac:dyDescent="0.2"/>
    <row r="7461" s="6" customFormat="1" ht="12.95" customHeight="1" x14ac:dyDescent="0.2"/>
    <row r="7462" s="6" customFormat="1" ht="12.95" customHeight="1" x14ac:dyDescent="0.2"/>
    <row r="7463" s="6" customFormat="1" ht="12.95" customHeight="1" x14ac:dyDescent="0.2"/>
    <row r="7464" s="6" customFormat="1" ht="12.95" customHeight="1" x14ac:dyDescent="0.2"/>
    <row r="7465" s="6" customFormat="1" ht="12.95" customHeight="1" x14ac:dyDescent="0.2"/>
    <row r="7466" s="6" customFormat="1" ht="12.95" customHeight="1" x14ac:dyDescent="0.2"/>
    <row r="7467" s="6" customFormat="1" ht="12.95" customHeight="1" x14ac:dyDescent="0.2"/>
    <row r="7468" s="6" customFormat="1" ht="12.95" customHeight="1" x14ac:dyDescent="0.2"/>
    <row r="7469" s="6" customFormat="1" ht="12.95" customHeight="1" x14ac:dyDescent="0.2"/>
    <row r="7470" s="6" customFormat="1" ht="12.95" customHeight="1" x14ac:dyDescent="0.2"/>
    <row r="7471" s="6" customFormat="1" ht="12.95" customHeight="1" x14ac:dyDescent="0.2"/>
    <row r="7472" s="6" customFormat="1" ht="12.95" customHeight="1" x14ac:dyDescent="0.2"/>
    <row r="7473" s="6" customFormat="1" ht="12.95" customHeight="1" x14ac:dyDescent="0.2"/>
    <row r="7474" s="6" customFormat="1" ht="12.95" customHeight="1" x14ac:dyDescent="0.2"/>
    <row r="7475" s="6" customFormat="1" ht="12.95" customHeight="1" x14ac:dyDescent="0.2"/>
    <row r="7476" s="6" customFormat="1" ht="12.95" customHeight="1" x14ac:dyDescent="0.2"/>
    <row r="7477" s="6" customFormat="1" ht="12.95" customHeight="1" x14ac:dyDescent="0.2"/>
    <row r="7478" s="6" customFormat="1" ht="12.95" customHeight="1" x14ac:dyDescent="0.2"/>
    <row r="7479" s="6" customFormat="1" ht="12.95" customHeight="1" x14ac:dyDescent="0.2"/>
    <row r="7480" s="6" customFormat="1" ht="12.95" customHeight="1" x14ac:dyDescent="0.2"/>
    <row r="7481" s="6" customFormat="1" ht="12.95" customHeight="1" x14ac:dyDescent="0.2"/>
    <row r="7482" s="6" customFormat="1" ht="12.95" customHeight="1" x14ac:dyDescent="0.2"/>
    <row r="7483" s="6" customFormat="1" ht="12.95" customHeight="1" x14ac:dyDescent="0.2"/>
    <row r="7484" s="6" customFormat="1" ht="12.95" customHeight="1" x14ac:dyDescent="0.2"/>
    <row r="7485" s="6" customFormat="1" ht="12.95" customHeight="1" x14ac:dyDescent="0.2"/>
    <row r="7486" s="6" customFormat="1" ht="12.95" customHeight="1" x14ac:dyDescent="0.2"/>
    <row r="7487" s="6" customFormat="1" ht="12.95" customHeight="1" x14ac:dyDescent="0.2"/>
    <row r="7488" s="6" customFormat="1" ht="12.95" customHeight="1" x14ac:dyDescent="0.2"/>
    <row r="7489" s="6" customFormat="1" ht="12.95" customHeight="1" x14ac:dyDescent="0.2"/>
    <row r="7490" s="6" customFormat="1" ht="12.95" customHeight="1" x14ac:dyDescent="0.2"/>
    <row r="7491" s="6" customFormat="1" ht="12.95" customHeight="1" x14ac:dyDescent="0.2"/>
    <row r="7492" s="6" customFormat="1" ht="12.95" customHeight="1" x14ac:dyDescent="0.2"/>
    <row r="7493" s="6" customFormat="1" ht="12.95" customHeight="1" x14ac:dyDescent="0.2"/>
    <row r="7494" s="6" customFormat="1" ht="12.95" customHeight="1" x14ac:dyDescent="0.2"/>
    <row r="7495" s="6" customFormat="1" ht="12.95" customHeight="1" x14ac:dyDescent="0.2"/>
    <row r="7496" s="6" customFormat="1" ht="12.95" customHeight="1" x14ac:dyDescent="0.2"/>
    <row r="7497" s="6" customFormat="1" ht="12.95" customHeight="1" x14ac:dyDescent="0.2"/>
    <row r="7498" s="6" customFormat="1" ht="12.95" customHeight="1" x14ac:dyDescent="0.2"/>
    <row r="7499" s="6" customFormat="1" ht="12.95" customHeight="1" x14ac:dyDescent="0.2"/>
    <row r="7500" s="6" customFormat="1" ht="12.95" customHeight="1" x14ac:dyDescent="0.2"/>
    <row r="7501" s="6" customFormat="1" ht="12.95" customHeight="1" x14ac:dyDescent="0.2"/>
    <row r="7502" s="6" customFormat="1" ht="12.95" customHeight="1" x14ac:dyDescent="0.2"/>
    <row r="7503" s="6" customFormat="1" ht="12.95" customHeight="1" x14ac:dyDescent="0.2"/>
    <row r="7504" s="6" customFormat="1" ht="12.95" customHeight="1" x14ac:dyDescent="0.2"/>
    <row r="7505" s="6" customFormat="1" ht="12.95" customHeight="1" x14ac:dyDescent="0.2"/>
    <row r="7506" s="6" customFormat="1" ht="12.95" customHeight="1" x14ac:dyDescent="0.2"/>
    <row r="7507" s="6" customFormat="1" ht="12.95" customHeight="1" x14ac:dyDescent="0.2"/>
    <row r="7508" s="6" customFormat="1" ht="12.95" customHeight="1" x14ac:dyDescent="0.2"/>
    <row r="7509" s="6" customFormat="1" ht="12.95" customHeight="1" x14ac:dyDescent="0.2"/>
    <row r="7510" s="6" customFormat="1" ht="12.95" customHeight="1" x14ac:dyDescent="0.2"/>
    <row r="7511" s="6" customFormat="1" ht="12.95" customHeight="1" x14ac:dyDescent="0.2"/>
    <row r="7512" s="6" customFormat="1" ht="12.95" customHeight="1" x14ac:dyDescent="0.2"/>
    <row r="7513" s="6" customFormat="1" ht="12.95" customHeight="1" x14ac:dyDescent="0.2"/>
    <row r="7514" s="6" customFormat="1" ht="12.95" customHeight="1" x14ac:dyDescent="0.2"/>
    <row r="7515" s="6" customFormat="1" ht="12.95" customHeight="1" x14ac:dyDescent="0.2"/>
    <row r="7516" s="6" customFormat="1" ht="12.95" customHeight="1" x14ac:dyDescent="0.2"/>
    <row r="7517" s="6" customFormat="1" ht="12.95" customHeight="1" x14ac:dyDescent="0.2"/>
    <row r="7518" s="6" customFormat="1" ht="12.95" customHeight="1" x14ac:dyDescent="0.2"/>
    <row r="7519" s="6" customFormat="1" ht="12.95" customHeight="1" x14ac:dyDescent="0.2"/>
    <row r="7520" s="6" customFormat="1" ht="12.95" customHeight="1" x14ac:dyDescent="0.2"/>
    <row r="7521" s="6" customFormat="1" ht="12.95" customHeight="1" x14ac:dyDescent="0.2"/>
    <row r="7522" s="6" customFormat="1" ht="12.95" customHeight="1" x14ac:dyDescent="0.2"/>
    <row r="7523" s="6" customFormat="1" ht="12.95" customHeight="1" x14ac:dyDescent="0.2"/>
    <row r="7524" s="6" customFormat="1" ht="12.95" customHeight="1" x14ac:dyDescent="0.2"/>
    <row r="7525" s="6" customFormat="1" ht="12.95" customHeight="1" x14ac:dyDescent="0.2"/>
    <row r="7526" s="6" customFormat="1" ht="12.95" customHeight="1" x14ac:dyDescent="0.2"/>
    <row r="7527" s="6" customFormat="1" ht="12.95" customHeight="1" x14ac:dyDescent="0.2"/>
    <row r="7528" s="6" customFormat="1" ht="12.95" customHeight="1" x14ac:dyDescent="0.2"/>
    <row r="7529" s="6" customFormat="1" ht="12.95" customHeight="1" x14ac:dyDescent="0.2"/>
    <row r="7530" s="6" customFormat="1" ht="12.95" customHeight="1" x14ac:dyDescent="0.2"/>
    <row r="7531" s="6" customFormat="1" ht="12.95" customHeight="1" x14ac:dyDescent="0.2"/>
    <row r="7532" s="6" customFormat="1" ht="12.95" customHeight="1" x14ac:dyDescent="0.2"/>
    <row r="7533" s="6" customFormat="1" ht="12.95" customHeight="1" x14ac:dyDescent="0.2"/>
    <row r="7534" s="6" customFormat="1" ht="12.95" customHeight="1" x14ac:dyDescent="0.2"/>
    <row r="7535" s="6" customFormat="1" ht="12.95" customHeight="1" x14ac:dyDescent="0.2"/>
    <row r="7536" s="6" customFormat="1" ht="12.95" customHeight="1" x14ac:dyDescent="0.2"/>
    <row r="7537" s="6" customFormat="1" ht="12.95" customHeight="1" x14ac:dyDescent="0.2"/>
    <row r="7538" s="6" customFormat="1" ht="12.95" customHeight="1" x14ac:dyDescent="0.2"/>
    <row r="7539" s="6" customFormat="1" ht="12.95" customHeight="1" x14ac:dyDescent="0.2"/>
    <row r="7540" s="6" customFormat="1" ht="12.95" customHeight="1" x14ac:dyDescent="0.2"/>
    <row r="7541" s="6" customFormat="1" ht="12.95" customHeight="1" x14ac:dyDescent="0.2"/>
    <row r="7542" s="6" customFormat="1" ht="12.95" customHeight="1" x14ac:dyDescent="0.2"/>
    <row r="7543" s="6" customFormat="1" ht="12.95" customHeight="1" x14ac:dyDescent="0.2"/>
    <row r="7544" s="6" customFormat="1" ht="12.95" customHeight="1" x14ac:dyDescent="0.2"/>
    <row r="7545" s="6" customFormat="1" ht="12.95" customHeight="1" x14ac:dyDescent="0.2"/>
    <row r="7546" s="6" customFormat="1" ht="12.95" customHeight="1" x14ac:dyDescent="0.2"/>
    <row r="7547" s="6" customFormat="1" ht="12.95" customHeight="1" x14ac:dyDescent="0.2"/>
    <row r="7548" s="6" customFormat="1" ht="12.95" customHeight="1" x14ac:dyDescent="0.2"/>
    <row r="7549" s="6" customFormat="1" ht="12.95" customHeight="1" x14ac:dyDescent="0.2"/>
    <row r="7550" s="6" customFormat="1" ht="12.95" customHeight="1" x14ac:dyDescent="0.2"/>
    <row r="7551" s="6" customFormat="1" ht="12.95" customHeight="1" x14ac:dyDescent="0.2"/>
    <row r="7552" s="6" customFormat="1" ht="12.95" customHeight="1" x14ac:dyDescent="0.2"/>
    <row r="7553" s="6" customFormat="1" ht="12.95" customHeight="1" x14ac:dyDescent="0.2"/>
    <row r="7554" s="6" customFormat="1" ht="12.95" customHeight="1" x14ac:dyDescent="0.2"/>
    <row r="7555" s="6" customFormat="1" ht="12.95" customHeight="1" x14ac:dyDescent="0.2"/>
    <row r="7556" s="6" customFormat="1" ht="12.95" customHeight="1" x14ac:dyDescent="0.2"/>
    <row r="7557" s="6" customFormat="1" ht="12.95" customHeight="1" x14ac:dyDescent="0.2"/>
    <row r="7558" s="6" customFormat="1" ht="12.95" customHeight="1" x14ac:dyDescent="0.2"/>
    <row r="7559" s="6" customFormat="1" ht="12.95" customHeight="1" x14ac:dyDescent="0.2"/>
    <row r="7560" s="6" customFormat="1" ht="12.95" customHeight="1" x14ac:dyDescent="0.2"/>
    <row r="7561" s="6" customFormat="1" ht="12.95" customHeight="1" x14ac:dyDescent="0.2"/>
    <row r="7562" s="6" customFormat="1" ht="12.95" customHeight="1" x14ac:dyDescent="0.2"/>
    <row r="7563" s="6" customFormat="1" ht="12.95" customHeight="1" x14ac:dyDescent="0.2"/>
    <row r="7564" s="6" customFormat="1" ht="12.95" customHeight="1" x14ac:dyDescent="0.2"/>
    <row r="7565" s="6" customFormat="1" ht="12.95" customHeight="1" x14ac:dyDescent="0.2"/>
    <row r="7566" s="6" customFormat="1" ht="12.95" customHeight="1" x14ac:dyDescent="0.2"/>
    <row r="7567" s="6" customFormat="1" ht="12.95" customHeight="1" x14ac:dyDescent="0.2"/>
    <row r="7568" s="6" customFormat="1" ht="12.95" customHeight="1" x14ac:dyDescent="0.2"/>
    <row r="7569" s="6" customFormat="1" ht="12.95" customHeight="1" x14ac:dyDescent="0.2"/>
    <row r="7570" s="6" customFormat="1" ht="12.95" customHeight="1" x14ac:dyDescent="0.2"/>
    <row r="7571" s="6" customFormat="1" ht="12.95" customHeight="1" x14ac:dyDescent="0.2"/>
    <row r="7572" s="6" customFormat="1" ht="12.95" customHeight="1" x14ac:dyDescent="0.2"/>
    <row r="7573" s="6" customFormat="1" ht="12.95" customHeight="1" x14ac:dyDescent="0.2"/>
    <row r="7574" s="6" customFormat="1" ht="12.95" customHeight="1" x14ac:dyDescent="0.2"/>
    <row r="7575" s="6" customFormat="1" ht="12.95" customHeight="1" x14ac:dyDescent="0.2"/>
    <row r="7576" s="6" customFormat="1" ht="12.95" customHeight="1" x14ac:dyDescent="0.2"/>
    <row r="7577" s="6" customFormat="1" ht="12.95" customHeight="1" x14ac:dyDescent="0.2"/>
    <row r="7578" s="6" customFormat="1" ht="12.95" customHeight="1" x14ac:dyDescent="0.2"/>
    <row r="7579" s="6" customFormat="1" ht="12.95" customHeight="1" x14ac:dyDescent="0.2"/>
    <row r="7580" s="6" customFormat="1" ht="12.95" customHeight="1" x14ac:dyDescent="0.2"/>
    <row r="7581" s="6" customFormat="1" ht="12.95" customHeight="1" x14ac:dyDescent="0.2"/>
    <row r="7582" s="6" customFormat="1" ht="12.95" customHeight="1" x14ac:dyDescent="0.2"/>
    <row r="7583" s="6" customFormat="1" ht="12.95" customHeight="1" x14ac:dyDescent="0.2"/>
    <row r="7584" s="6" customFormat="1" ht="12.95" customHeight="1" x14ac:dyDescent="0.2"/>
    <row r="7585" s="6" customFormat="1" ht="12.95" customHeight="1" x14ac:dyDescent="0.2"/>
    <row r="7586" s="6" customFormat="1" ht="12.95" customHeight="1" x14ac:dyDescent="0.2"/>
    <row r="7587" s="6" customFormat="1" ht="12.95" customHeight="1" x14ac:dyDescent="0.2"/>
    <row r="7588" s="6" customFormat="1" ht="12.95" customHeight="1" x14ac:dyDescent="0.2"/>
    <row r="7589" s="6" customFormat="1" ht="12.95" customHeight="1" x14ac:dyDescent="0.2"/>
    <row r="7590" s="6" customFormat="1" ht="12.95" customHeight="1" x14ac:dyDescent="0.2"/>
    <row r="7591" s="6" customFormat="1" ht="12.95" customHeight="1" x14ac:dyDescent="0.2"/>
    <row r="7592" s="6" customFormat="1" ht="12.95" customHeight="1" x14ac:dyDescent="0.2"/>
    <row r="7593" s="6" customFormat="1" ht="12.95" customHeight="1" x14ac:dyDescent="0.2"/>
    <row r="7594" s="6" customFormat="1" ht="12.95" customHeight="1" x14ac:dyDescent="0.2"/>
    <row r="7595" s="6" customFormat="1" ht="12.95" customHeight="1" x14ac:dyDescent="0.2"/>
    <row r="7596" s="6" customFormat="1" ht="12.95" customHeight="1" x14ac:dyDescent="0.2"/>
    <row r="7597" s="6" customFormat="1" ht="12.95" customHeight="1" x14ac:dyDescent="0.2"/>
    <row r="7598" s="6" customFormat="1" ht="12.95" customHeight="1" x14ac:dyDescent="0.2"/>
    <row r="7599" s="6" customFormat="1" ht="12.95" customHeight="1" x14ac:dyDescent="0.2"/>
    <row r="7600" s="6" customFormat="1" ht="12.95" customHeight="1" x14ac:dyDescent="0.2"/>
    <row r="7601" s="6" customFormat="1" ht="12.95" customHeight="1" x14ac:dyDescent="0.2"/>
    <row r="7602" s="6" customFormat="1" ht="12.95" customHeight="1" x14ac:dyDescent="0.2"/>
    <row r="7603" s="6" customFormat="1" ht="12.95" customHeight="1" x14ac:dyDescent="0.2"/>
    <row r="7604" s="6" customFormat="1" ht="12.95" customHeight="1" x14ac:dyDescent="0.2"/>
    <row r="7605" s="6" customFormat="1" ht="12.95" customHeight="1" x14ac:dyDescent="0.2"/>
    <row r="7606" s="6" customFormat="1" ht="12.95" customHeight="1" x14ac:dyDescent="0.2"/>
    <row r="7607" s="6" customFormat="1" ht="12.95" customHeight="1" x14ac:dyDescent="0.2"/>
    <row r="7608" s="6" customFormat="1" ht="12.95" customHeight="1" x14ac:dyDescent="0.2"/>
    <row r="7609" s="6" customFormat="1" ht="12.95" customHeight="1" x14ac:dyDescent="0.2"/>
    <row r="7610" s="6" customFormat="1" ht="12.95" customHeight="1" x14ac:dyDescent="0.2"/>
    <row r="7611" s="6" customFormat="1" ht="12.95" customHeight="1" x14ac:dyDescent="0.2"/>
    <row r="7612" s="6" customFormat="1" ht="12.95" customHeight="1" x14ac:dyDescent="0.2"/>
    <row r="7613" s="6" customFormat="1" ht="12.95" customHeight="1" x14ac:dyDescent="0.2"/>
    <row r="7614" s="6" customFormat="1" ht="12.95" customHeight="1" x14ac:dyDescent="0.2"/>
    <row r="7615" s="6" customFormat="1" ht="12.95" customHeight="1" x14ac:dyDescent="0.2"/>
    <row r="7616" s="6" customFormat="1" ht="12.95" customHeight="1" x14ac:dyDescent="0.2"/>
    <row r="7617" s="6" customFormat="1" ht="12.95" customHeight="1" x14ac:dyDescent="0.2"/>
    <row r="7618" s="6" customFormat="1" ht="12.95" customHeight="1" x14ac:dyDescent="0.2"/>
    <row r="7619" s="6" customFormat="1" ht="12.95" customHeight="1" x14ac:dyDescent="0.2"/>
    <row r="7620" s="6" customFormat="1" ht="12.95" customHeight="1" x14ac:dyDescent="0.2"/>
    <row r="7621" s="6" customFormat="1" ht="12.95" customHeight="1" x14ac:dyDescent="0.2"/>
    <row r="7622" s="6" customFormat="1" ht="12.95" customHeight="1" x14ac:dyDescent="0.2"/>
    <row r="7623" s="6" customFormat="1" ht="12.95" customHeight="1" x14ac:dyDescent="0.2"/>
    <row r="7624" s="6" customFormat="1" ht="12.95" customHeight="1" x14ac:dyDescent="0.2"/>
    <row r="7625" s="6" customFormat="1" ht="12.95" customHeight="1" x14ac:dyDescent="0.2"/>
    <row r="7626" s="6" customFormat="1" ht="12.95" customHeight="1" x14ac:dyDescent="0.2"/>
    <row r="7627" s="6" customFormat="1" ht="12.95" customHeight="1" x14ac:dyDescent="0.2"/>
    <row r="7628" s="6" customFormat="1" ht="12.95" customHeight="1" x14ac:dyDescent="0.2"/>
    <row r="7629" s="6" customFormat="1" ht="12.95" customHeight="1" x14ac:dyDescent="0.2"/>
    <row r="7630" s="6" customFormat="1" ht="12.95" customHeight="1" x14ac:dyDescent="0.2"/>
    <row r="7631" s="6" customFormat="1" ht="12.95" customHeight="1" x14ac:dyDescent="0.2"/>
    <row r="7632" s="6" customFormat="1" ht="12.95" customHeight="1" x14ac:dyDescent="0.2"/>
    <row r="7633" s="6" customFormat="1" ht="12.95" customHeight="1" x14ac:dyDescent="0.2"/>
    <row r="7634" s="6" customFormat="1" ht="12.95" customHeight="1" x14ac:dyDescent="0.2"/>
    <row r="7635" s="6" customFormat="1" ht="12.95" customHeight="1" x14ac:dyDescent="0.2"/>
    <row r="7636" s="6" customFormat="1" ht="12.95" customHeight="1" x14ac:dyDescent="0.2"/>
    <row r="7637" s="6" customFormat="1" ht="12.95" customHeight="1" x14ac:dyDescent="0.2"/>
    <row r="7638" s="6" customFormat="1" ht="12.95" customHeight="1" x14ac:dyDescent="0.2"/>
    <row r="7639" s="6" customFormat="1" ht="12.95" customHeight="1" x14ac:dyDescent="0.2"/>
    <row r="7640" s="6" customFormat="1" ht="12.95" customHeight="1" x14ac:dyDescent="0.2"/>
    <row r="7641" s="6" customFormat="1" ht="12.95" customHeight="1" x14ac:dyDescent="0.2"/>
    <row r="7642" s="6" customFormat="1" ht="12.95" customHeight="1" x14ac:dyDescent="0.2"/>
    <row r="7643" s="6" customFormat="1" ht="12.95" customHeight="1" x14ac:dyDescent="0.2"/>
    <row r="7644" s="6" customFormat="1" ht="12.95" customHeight="1" x14ac:dyDescent="0.2"/>
    <row r="7645" s="6" customFormat="1" ht="12.95" customHeight="1" x14ac:dyDescent="0.2"/>
    <row r="7646" s="6" customFormat="1" ht="12.95" customHeight="1" x14ac:dyDescent="0.2"/>
    <row r="7647" s="6" customFormat="1" ht="12.95" customHeight="1" x14ac:dyDescent="0.2"/>
    <row r="7648" s="6" customFormat="1" ht="12.95" customHeight="1" x14ac:dyDescent="0.2"/>
    <row r="7649" s="6" customFormat="1" ht="12.95" customHeight="1" x14ac:dyDescent="0.2"/>
    <row r="7650" s="6" customFormat="1" ht="12.95" customHeight="1" x14ac:dyDescent="0.2"/>
    <row r="7651" s="6" customFormat="1" ht="12.95" customHeight="1" x14ac:dyDescent="0.2"/>
    <row r="7652" s="6" customFormat="1" ht="12.95" customHeight="1" x14ac:dyDescent="0.2"/>
    <row r="7653" s="6" customFormat="1" ht="12.95" customHeight="1" x14ac:dyDescent="0.2"/>
    <row r="7654" s="6" customFormat="1" ht="12.95" customHeight="1" x14ac:dyDescent="0.2"/>
    <row r="7655" s="6" customFormat="1" ht="12.95" customHeight="1" x14ac:dyDescent="0.2"/>
    <row r="7656" s="6" customFormat="1" ht="12.95" customHeight="1" x14ac:dyDescent="0.2"/>
    <row r="7657" s="6" customFormat="1" ht="12.95" customHeight="1" x14ac:dyDescent="0.2"/>
    <row r="7658" s="6" customFormat="1" ht="12.95" customHeight="1" x14ac:dyDescent="0.2"/>
    <row r="7659" s="6" customFormat="1" ht="12.95" customHeight="1" x14ac:dyDescent="0.2"/>
    <row r="7660" s="6" customFormat="1" ht="12.95" customHeight="1" x14ac:dyDescent="0.2"/>
    <row r="7661" s="6" customFormat="1" ht="12.95" customHeight="1" x14ac:dyDescent="0.2"/>
    <row r="7662" s="6" customFormat="1" ht="12.95" customHeight="1" x14ac:dyDescent="0.2"/>
    <row r="7663" s="6" customFormat="1" ht="12.95" customHeight="1" x14ac:dyDescent="0.2"/>
    <row r="7664" s="6" customFormat="1" ht="12.95" customHeight="1" x14ac:dyDescent="0.2"/>
    <row r="7665" s="6" customFormat="1" ht="12.95" customHeight="1" x14ac:dyDescent="0.2"/>
    <row r="7666" s="6" customFormat="1" ht="12.95" customHeight="1" x14ac:dyDescent="0.2"/>
    <row r="7667" s="6" customFormat="1" ht="12.95" customHeight="1" x14ac:dyDescent="0.2"/>
    <row r="7668" s="6" customFormat="1" ht="12.95" customHeight="1" x14ac:dyDescent="0.2"/>
    <row r="7669" s="6" customFormat="1" ht="12.95" customHeight="1" x14ac:dyDescent="0.2"/>
    <row r="7670" s="6" customFormat="1" ht="12.95" customHeight="1" x14ac:dyDescent="0.2"/>
    <row r="7671" s="6" customFormat="1" ht="12.95" customHeight="1" x14ac:dyDescent="0.2"/>
    <row r="7672" s="6" customFormat="1" ht="12.95" customHeight="1" x14ac:dyDescent="0.2"/>
    <row r="7673" s="6" customFormat="1" ht="12.95" customHeight="1" x14ac:dyDescent="0.2"/>
    <row r="7674" s="6" customFormat="1" ht="12.95" customHeight="1" x14ac:dyDescent="0.2"/>
    <row r="7675" s="6" customFormat="1" ht="12.95" customHeight="1" x14ac:dyDescent="0.2"/>
    <row r="7676" s="6" customFormat="1" ht="12.95" customHeight="1" x14ac:dyDescent="0.2"/>
    <row r="7677" s="6" customFormat="1" ht="12.95" customHeight="1" x14ac:dyDescent="0.2"/>
    <row r="7678" s="6" customFormat="1" ht="12.95" customHeight="1" x14ac:dyDescent="0.2"/>
    <row r="7679" s="6" customFormat="1" ht="12.95" customHeight="1" x14ac:dyDescent="0.2"/>
    <row r="7680" s="6" customFormat="1" ht="12.95" customHeight="1" x14ac:dyDescent="0.2"/>
    <row r="7681" s="6" customFormat="1" ht="12.95" customHeight="1" x14ac:dyDescent="0.2"/>
    <row r="7682" s="6" customFormat="1" ht="12.95" customHeight="1" x14ac:dyDescent="0.2"/>
    <row r="7683" s="6" customFormat="1" ht="12.95" customHeight="1" x14ac:dyDescent="0.2"/>
    <row r="7684" s="6" customFormat="1" ht="12.95" customHeight="1" x14ac:dyDescent="0.2"/>
    <row r="7685" s="6" customFormat="1" ht="12.95" customHeight="1" x14ac:dyDescent="0.2"/>
    <row r="7686" s="6" customFormat="1" ht="12.95" customHeight="1" x14ac:dyDescent="0.2"/>
    <row r="7687" s="6" customFormat="1" ht="12.95" customHeight="1" x14ac:dyDescent="0.2"/>
    <row r="7688" s="6" customFormat="1" ht="12.95" customHeight="1" x14ac:dyDescent="0.2"/>
    <row r="7689" s="6" customFormat="1" ht="12.95" customHeight="1" x14ac:dyDescent="0.2"/>
    <row r="7690" s="6" customFormat="1" ht="12.95" customHeight="1" x14ac:dyDescent="0.2"/>
    <row r="7691" s="6" customFormat="1" ht="12.95" customHeight="1" x14ac:dyDescent="0.2"/>
    <row r="7692" s="6" customFormat="1" ht="12.95" customHeight="1" x14ac:dyDescent="0.2"/>
    <row r="7693" s="6" customFormat="1" ht="12.95" customHeight="1" x14ac:dyDescent="0.2"/>
    <row r="7694" s="6" customFormat="1" ht="12.95" customHeight="1" x14ac:dyDescent="0.2"/>
    <row r="7695" s="6" customFormat="1" ht="12.95" customHeight="1" x14ac:dyDescent="0.2"/>
    <row r="7696" s="6" customFormat="1" ht="12.95" customHeight="1" x14ac:dyDescent="0.2"/>
    <row r="7697" s="6" customFormat="1" ht="12.95" customHeight="1" x14ac:dyDescent="0.2"/>
    <row r="7698" s="6" customFormat="1" ht="12.95" customHeight="1" x14ac:dyDescent="0.2"/>
    <row r="7699" s="6" customFormat="1" ht="12.95" customHeight="1" x14ac:dyDescent="0.2"/>
    <row r="7700" s="6" customFormat="1" ht="12.95" customHeight="1" x14ac:dyDescent="0.2"/>
    <row r="7701" s="6" customFormat="1" ht="12.95" customHeight="1" x14ac:dyDescent="0.2"/>
    <row r="7702" s="6" customFormat="1" ht="12.95" customHeight="1" x14ac:dyDescent="0.2"/>
    <row r="7703" s="6" customFormat="1" ht="12.95" customHeight="1" x14ac:dyDescent="0.2"/>
    <row r="7704" s="6" customFormat="1" ht="12.95" customHeight="1" x14ac:dyDescent="0.2"/>
    <row r="7705" s="6" customFormat="1" ht="12.95" customHeight="1" x14ac:dyDescent="0.2"/>
    <row r="7706" s="6" customFormat="1" ht="12.95" customHeight="1" x14ac:dyDescent="0.2"/>
    <row r="7707" s="6" customFormat="1" ht="12.95" customHeight="1" x14ac:dyDescent="0.2"/>
    <row r="7708" s="6" customFormat="1" ht="12.95" customHeight="1" x14ac:dyDescent="0.2"/>
    <row r="7709" s="6" customFormat="1" ht="12.95" customHeight="1" x14ac:dyDescent="0.2"/>
    <row r="7710" s="6" customFormat="1" ht="12.95" customHeight="1" x14ac:dyDescent="0.2"/>
    <row r="7711" s="6" customFormat="1" ht="12.95" customHeight="1" x14ac:dyDescent="0.2"/>
    <row r="7712" s="6" customFormat="1" ht="12.95" customHeight="1" x14ac:dyDescent="0.2"/>
    <row r="7713" s="6" customFormat="1" ht="12.95" customHeight="1" x14ac:dyDescent="0.2"/>
    <row r="7714" s="6" customFormat="1" ht="12.95" customHeight="1" x14ac:dyDescent="0.2"/>
    <row r="7715" s="6" customFormat="1" ht="12.95" customHeight="1" x14ac:dyDescent="0.2"/>
    <row r="7716" s="6" customFormat="1" ht="12.95" customHeight="1" x14ac:dyDescent="0.2"/>
    <row r="7717" s="6" customFormat="1" ht="12.95" customHeight="1" x14ac:dyDescent="0.2"/>
    <row r="7718" s="6" customFormat="1" ht="12.95" customHeight="1" x14ac:dyDescent="0.2"/>
    <row r="7719" s="6" customFormat="1" ht="12.95" customHeight="1" x14ac:dyDescent="0.2"/>
    <row r="7720" s="6" customFormat="1" ht="12.95" customHeight="1" x14ac:dyDescent="0.2"/>
    <row r="7721" s="6" customFormat="1" ht="12.95" customHeight="1" x14ac:dyDescent="0.2"/>
    <row r="7722" s="6" customFormat="1" ht="12.95" customHeight="1" x14ac:dyDescent="0.2"/>
    <row r="7723" s="6" customFormat="1" ht="12.95" customHeight="1" x14ac:dyDescent="0.2"/>
    <row r="7724" s="6" customFormat="1" ht="12.95" customHeight="1" x14ac:dyDescent="0.2"/>
    <row r="7725" s="6" customFormat="1" ht="12.95" customHeight="1" x14ac:dyDescent="0.2"/>
    <row r="7726" s="6" customFormat="1" ht="12.95" customHeight="1" x14ac:dyDescent="0.2"/>
    <row r="7727" s="6" customFormat="1" ht="12.95" customHeight="1" x14ac:dyDescent="0.2"/>
    <row r="7728" s="6" customFormat="1" ht="12.95" customHeight="1" x14ac:dyDescent="0.2"/>
    <row r="7729" s="6" customFormat="1" ht="12.95" customHeight="1" x14ac:dyDescent="0.2"/>
    <row r="7730" s="6" customFormat="1" ht="12.95" customHeight="1" x14ac:dyDescent="0.2"/>
    <row r="7731" s="6" customFormat="1" ht="12.95" customHeight="1" x14ac:dyDescent="0.2"/>
    <row r="7732" s="6" customFormat="1" ht="12.95" customHeight="1" x14ac:dyDescent="0.2"/>
    <row r="7733" s="6" customFormat="1" ht="12.95" customHeight="1" x14ac:dyDescent="0.2"/>
    <row r="7734" s="6" customFormat="1" ht="12.95" customHeight="1" x14ac:dyDescent="0.2"/>
    <row r="7735" s="6" customFormat="1" ht="12.95" customHeight="1" x14ac:dyDescent="0.2"/>
    <row r="7736" s="6" customFormat="1" ht="12.95" customHeight="1" x14ac:dyDescent="0.2"/>
    <row r="7737" s="6" customFormat="1" ht="12.95" customHeight="1" x14ac:dyDescent="0.2"/>
    <row r="7738" s="6" customFormat="1" ht="12.95" customHeight="1" x14ac:dyDescent="0.2"/>
    <row r="7739" s="6" customFormat="1" ht="12.95" customHeight="1" x14ac:dyDescent="0.2"/>
    <row r="7740" s="6" customFormat="1" ht="12.95" customHeight="1" x14ac:dyDescent="0.2"/>
    <row r="7741" s="6" customFormat="1" ht="12.95" customHeight="1" x14ac:dyDescent="0.2"/>
    <row r="7742" s="6" customFormat="1" ht="12.95" customHeight="1" x14ac:dyDescent="0.2"/>
    <row r="7743" s="6" customFormat="1" ht="12.95" customHeight="1" x14ac:dyDescent="0.2"/>
    <row r="7744" s="6" customFormat="1" ht="12.95" customHeight="1" x14ac:dyDescent="0.2"/>
    <row r="7745" s="6" customFormat="1" ht="12.95" customHeight="1" x14ac:dyDescent="0.2"/>
    <row r="7746" s="6" customFormat="1" ht="12.95" customHeight="1" x14ac:dyDescent="0.2"/>
    <row r="7747" s="6" customFormat="1" ht="12.95" customHeight="1" x14ac:dyDescent="0.2"/>
    <row r="7748" s="6" customFormat="1" ht="12.95" customHeight="1" x14ac:dyDescent="0.2"/>
    <row r="7749" s="6" customFormat="1" ht="12.95" customHeight="1" x14ac:dyDescent="0.2"/>
    <row r="7750" s="6" customFormat="1" ht="12.95" customHeight="1" x14ac:dyDescent="0.2"/>
    <row r="7751" s="6" customFormat="1" ht="12.95" customHeight="1" x14ac:dyDescent="0.2"/>
    <row r="7752" s="6" customFormat="1" ht="12.95" customHeight="1" x14ac:dyDescent="0.2"/>
    <row r="7753" s="6" customFormat="1" ht="12.95" customHeight="1" x14ac:dyDescent="0.2"/>
    <row r="7754" s="6" customFormat="1" ht="12.95" customHeight="1" x14ac:dyDescent="0.2"/>
    <row r="7755" s="6" customFormat="1" ht="12.95" customHeight="1" x14ac:dyDescent="0.2"/>
    <row r="7756" s="6" customFormat="1" ht="12.95" customHeight="1" x14ac:dyDescent="0.2"/>
    <row r="7757" s="6" customFormat="1" ht="12.95" customHeight="1" x14ac:dyDescent="0.2"/>
    <row r="7758" s="6" customFormat="1" ht="12.95" customHeight="1" x14ac:dyDescent="0.2"/>
    <row r="7759" s="6" customFormat="1" ht="12.95" customHeight="1" x14ac:dyDescent="0.2"/>
    <row r="7760" s="6" customFormat="1" ht="12.95" customHeight="1" x14ac:dyDescent="0.2"/>
    <row r="7761" s="6" customFormat="1" ht="12.95" customHeight="1" x14ac:dyDescent="0.2"/>
    <row r="7762" s="6" customFormat="1" ht="12.95" customHeight="1" x14ac:dyDescent="0.2"/>
    <row r="7763" s="6" customFormat="1" ht="12.95" customHeight="1" x14ac:dyDescent="0.2"/>
    <row r="7764" s="6" customFormat="1" ht="12.95" customHeight="1" x14ac:dyDescent="0.2"/>
    <row r="7765" s="6" customFormat="1" ht="12.95" customHeight="1" x14ac:dyDescent="0.2"/>
    <row r="7766" s="6" customFormat="1" ht="12.95" customHeight="1" x14ac:dyDescent="0.2"/>
    <row r="7767" s="6" customFormat="1" ht="12.95" customHeight="1" x14ac:dyDescent="0.2"/>
    <row r="7768" s="6" customFormat="1" ht="12.95" customHeight="1" x14ac:dyDescent="0.2"/>
    <row r="7769" s="6" customFormat="1" ht="12.95" customHeight="1" x14ac:dyDescent="0.2"/>
    <row r="7770" s="6" customFormat="1" ht="12.95" customHeight="1" x14ac:dyDescent="0.2"/>
    <row r="7771" s="6" customFormat="1" ht="12.95" customHeight="1" x14ac:dyDescent="0.2"/>
    <row r="7772" s="6" customFormat="1" ht="12.95" customHeight="1" x14ac:dyDescent="0.2"/>
    <row r="7773" s="6" customFormat="1" ht="12.95" customHeight="1" x14ac:dyDescent="0.2"/>
    <row r="7774" s="6" customFormat="1" ht="12.95" customHeight="1" x14ac:dyDescent="0.2"/>
    <row r="7775" s="6" customFormat="1" ht="12.95" customHeight="1" x14ac:dyDescent="0.2"/>
    <row r="7776" s="6" customFormat="1" ht="12.95" customHeight="1" x14ac:dyDescent="0.2"/>
    <row r="7777" s="6" customFormat="1" ht="12.95" customHeight="1" x14ac:dyDescent="0.2"/>
    <row r="7778" s="6" customFormat="1" ht="12.95" customHeight="1" x14ac:dyDescent="0.2"/>
    <row r="7779" s="6" customFormat="1" ht="12.95" customHeight="1" x14ac:dyDescent="0.2"/>
    <row r="7780" s="6" customFormat="1" ht="12.95" customHeight="1" x14ac:dyDescent="0.2"/>
    <row r="7781" s="6" customFormat="1" ht="12.95" customHeight="1" x14ac:dyDescent="0.2"/>
    <row r="7782" s="6" customFormat="1" ht="12.95" customHeight="1" x14ac:dyDescent="0.2"/>
    <row r="7783" s="6" customFormat="1" ht="12.95" customHeight="1" x14ac:dyDescent="0.2"/>
    <row r="7784" s="6" customFormat="1" ht="12.95" customHeight="1" x14ac:dyDescent="0.2"/>
    <row r="7785" s="6" customFormat="1" ht="12.95" customHeight="1" x14ac:dyDescent="0.2"/>
    <row r="7786" s="6" customFormat="1" ht="12.95" customHeight="1" x14ac:dyDescent="0.2"/>
    <row r="7787" s="6" customFormat="1" ht="12.95" customHeight="1" x14ac:dyDescent="0.2"/>
    <row r="7788" s="6" customFormat="1" ht="12.95" customHeight="1" x14ac:dyDescent="0.2"/>
    <row r="7789" s="6" customFormat="1" ht="12.95" customHeight="1" x14ac:dyDescent="0.2"/>
    <row r="7790" s="6" customFormat="1" ht="12.95" customHeight="1" x14ac:dyDescent="0.2"/>
    <row r="7791" s="6" customFormat="1" ht="12.95" customHeight="1" x14ac:dyDescent="0.2"/>
    <row r="7792" s="6" customFormat="1" ht="12.95" customHeight="1" x14ac:dyDescent="0.2"/>
    <row r="7793" s="6" customFormat="1" ht="12.95" customHeight="1" x14ac:dyDescent="0.2"/>
    <row r="7794" s="6" customFormat="1" ht="12.95" customHeight="1" x14ac:dyDescent="0.2"/>
    <row r="7795" s="6" customFormat="1" ht="12.95" customHeight="1" x14ac:dyDescent="0.2"/>
    <row r="7796" s="6" customFormat="1" ht="12.95" customHeight="1" x14ac:dyDescent="0.2"/>
    <row r="7797" s="6" customFormat="1" ht="12.95" customHeight="1" x14ac:dyDescent="0.2"/>
    <row r="7798" s="6" customFormat="1" ht="12.95" customHeight="1" x14ac:dyDescent="0.2"/>
    <row r="7799" s="6" customFormat="1" ht="12.95" customHeight="1" x14ac:dyDescent="0.2"/>
    <row r="7800" s="6" customFormat="1" ht="12.95" customHeight="1" x14ac:dyDescent="0.2"/>
    <row r="7801" s="6" customFormat="1" ht="12.95" customHeight="1" x14ac:dyDescent="0.2"/>
    <row r="7802" s="6" customFormat="1" ht="12.95" customHeight="1" x14ac:dyDescent="0.2"/>
    <row r="7803" s="6" customFormat="1" ht="12.95" customHeight="1" x14ac:dyDescent="0.2"/>
    <row r="7804" s="6" customFormat="1" ht="12.95" customHeight="1" x14ac:dyDescent="0.2"/>
    <row r="7805" s="6" customFormat="1" ht="12.95" customHeight="1" x14ac:dyDescent="0.2"/>
    <row r="7806" s="6" customFormat="1" ht="12.95" customHeight="1" x14ac:dyDescent="0.2"/>
    <row r="7807" s="6" customFormat="1" ht="12.95" customHeight="1" x14ac:dyDescent="0.2"/>
    <row r="7808" s="6" customFormat="1" ht="12.95" customHeight="1" x14ac:dyDescent="0.2"/>
    <row r="7809" s="6" customFormat="1" ht="12.95" customHeight="1" x14ac:dyDescent="0.2"/>
    <row r="7810" s="6" customFormat="1" ht="12.95" customHeight="1" x14ac:dyDescent="0.2"/>
    <row r="7811" s="6" customFormat="1" ht="12.95" customHeight="1" x14ac:dyDescent="0.2"/>
    <row r="7812" s="6" customFormat="1" ht="12.95" customHeight="1" x14ac:dyDescent="0.2"/>
    <row r="7813" s="6" customFormat="1" ht="12.95" customHeight="1" x14ac:dyDescent="0.2"/>
    <row r="7814" s="6" customFormat="1" ht="12.95" customHeight="1" x14ac:dyDescent="0.2"/>
    <row r="7815" s="6" customFormat="1" ht="12.95" customHeight="1" x14ac:dyDescent="0.2"/>
    <row r="7816" s="6" customFormat="1" ht="12.95" customHeight="1" x14ac:dyDescent="0.2"/>
    <row r="7817" s="6" customFormat="1" ht="12.95" customHeight="1" x14ac:dyDescent="0.2"/>
    <row r="7818" s="6" customFormat="1" ht="12.95" customHeight="1" x14ac:dyDescent="0.2"/>
    <row r="7819" s="6" customFormat="1" ht="12.95" customHeight="1" x14ac:dyDescent="0.2"/>
    <row r="7820" s="6" customFormat="1" ht="12.95" customHeight="1" x14ac:dyDescent="0.2"/>
    <row r="7821" s="6" customFormat="1" ht="12.95" customHeight="1" x14ac:dyDescent="0.2"/>
    <row r="7822" s="6" customFormat="1" ht="12.95" customHeight="1" x14ac:dyDescent="0.2"/>
    <row r="7823" s="6" customFormat="1" ht="12.95" customHeight="1" x14ac:dyDescent="0.2"/>
    <row r="7824" s="6" customFormat="1" ht="12.95" customHeight="1" x14ac:dyDescent="0.2"/>
    <row r="7825" s="6" customFormat="1" ht="12.95" customHeight="1" x14ac:dyDescent="0.2"/>
    <row r="7826" s="6" customFormat="1" ht="12.95" customHeight="1" x14ac:dyDescent="0.2"/>
    <row r="7827" s="6" customFormat="1" ht="12.95" customHeight="1" x14ac:dyDescent="0.2"/>
    <row r="7828" s="6" customFormat="1" ht="12.95" customHeight="1" x14ac:dyDescent="0.2"/>
    <row r="7829" s="6" customFormat="1" ht="12.95" customHeight="1" x14ac:dyDescent="0.2"/>
    <row r="7830" s="6" customFormat="1" ht="12.95" customHeight="1" x14ac:dyDescent="0.2"/>
    <row r="7831" s="6" customFormat="1" ht="12.95" customHeight="1" x14ac:dyDescent="0.2"/>
    <row r="7832" s="6" customFormat="1" ht="12.95" customHeight="1" x14ac:dyDescent="0.2"/>
    <row r="7833" s="6" customFormat="1" ht="12.95" customHeight="1" x14ac:dyDescent="0.2"/>
    <row r="7834" s="6" customFormat="1" ht="12.95" customHeight="1" x14ac:dyDescent="0.2"/>
    <row r="7835" s="6" customFormat="1" ht="12.95" customHeight="1" x14ac:dyDescent="0.2"/>
    <row r="7836" s="6" customFormat="1" ht="12.95" customHeight="1" x14ac:dyDescent="0.2"/>
    <row r="7837" s="6" customFormat="1" ht="12.95" customHeight="1" x14ac:dyDescent="0.2"/>
    <row r="7838" s="6" customFormat="1" ht="12.95" customHeight="1" x14ac:dyDescent="0.2"/>
    <row r="7839" s="6" customFormat="1" ht="12.95" customHeight="1" x14ac:dyDescent="0.2"/>
    <row r="7840" s="6" customFormat="1" ht="12.95" customHeight="1" x14ac:dyDescent="0.2"/>
    <row r="7841" s="6" customFormat="1" ht="12.95" customHeight="1" x14ac:dyDescent="0.2"/>
    <row r="7842" s="6" customFormat="1" ht="12.95" customHeight="1" x14ac:dyDescent="0.2"/>
    <row r="7843" s="6" customFormat="1" ht="12.95" customHeight="1" x14ac:dyDescent="0.2"/>
    <row r="7844" s="6" customFormat="1" ht="12.95" customHeight="1" x14ac:dyDescent="0.2"/>
    <row r="7845" s="6" customFormat="1" ht="12.95" customHeight="1" x14ac:dyDescent="0.2"/>
    <row r="7846" s="6" customFormat="1" ht="12.95" customHeight="1" x14ac:dyDescent="0.2"/>
    <row r="7847" s="6" customFormat="1" ht="12.95" customHeight="1" x14ac:dyDescent="0.2"/>
    <row r="7848" s="6" customFormat="1" ht="12.95" customHeight="1" x14ac:dyDescent="0.2"/>
    <row r="7849" s="6" customFormat="1" ht="12.95" customHeight="1" x14ac:dyDescent="0.2"/>
    <row r="7850" s="6" customFormat="1" ht="12.95" customHeight="1" x14ac:dyDescent="0.2"/>
    <row r="7851" s="6" customFormat="1" ht="12.95" customHeight="1" x14ac:dyDescent="0.2"/>
    <row r="7852" s="6" customFormat="1" ht="12.95" customHeight="1" x14ac:dyDescent="0.2"/>
    <row r="7853" s="6" customFormat="1" ht="12.95" customHeight="1" x14ac:dyDescent="0.2"/>
    <row r="7854" s="6" customFormat="1" ht="12.95" customHeight="1" x14ac:dyDescent="0.2"/>
    <row r="7855" s="6" customFormat="1" ht="12.95" customHeight="1" x14ac:dyDescent="0.2"/>
    <row r="7856" s="6" customFormat="1" ht="12.95" customHeight="1" x14ac:dyDescent="0.2"/>
    <row r="7857" s="6" customFormat="1" ht="12.95" customHeight="1" x14ac:dyDescent="0.2"/>
    <row r="7858" s="6" customFormat="1" ht="12.95" customHeight="1" x14ac:dyDescent="0.2"/>
    <row r="7859" s="6" customFormat="1" ht="12.95" customHeight="1" x14ac:dyDescent="0.2"/>
    <row r="7860" s="6" customFormat="1" ht="12.95" customHeight="1" x14ac:dyDescent="0.2"/>
    <row r="7861" s="6" customFormat="1" ht="12.95" customHeight="1" x14ac:dyDescent="0.2"/>
    <row r="7862" s="6" customFormat="1" ht="12.95" customHeight="1" x14ac:dyDescent="0.2"/>
    <row r="7863" s="6" customFormat="1" ht="12.95" customHeight="1" x14ac:dyDescent="0.2"/>
    <row r="7864" s="6" customFormat="1" ht="12.95" customHeight="1" x14ac:dyDescent="0.2"/>
    <row r="7865" s="6" customFormat="1" ht="12.95" customHeight="1" x14ac:dyDescent="0.2"/>
    <row r="7866" s="6" customFormat="1" ht="12.95" customHeight="1" x14ac:dyDescent="0.2"/>
    <row r="7867" s="6" customFormat="1" ht="12.95" customHeight="1" x14ac:dyDescent="0.2"/>
    <row r="7868" s="6" customFormat="1" ht="12.95" customHeight="1" x14ac:dyDescent="0.2"/>
    <row r="7869" s="6" customFormat="1" ht="12.95" customHeight="1" x14ac:dyDescent="0.2"/>
    <row r="7870" s="6" customFormat="1" ht="12.95" customHeight="1" x14ac:dyDescent="0.2"/>
    <row r="7871" s="6" customFormat="1" ht="12.95" customHeight="1" x14ac:dyDescent="0.2"/>
    <row r="7872" s="6" customFormat="1" ht="12.95" customHeight="1" x14ac:dyDescent="0.2"/>
    <row r="7873" s="6" customFormat="1" ht="12.95" customHeight="1" x14ac:dyDescent="0.2"/>
    <row r="7874" s="6" customFormat="1" ht="12.95" customHeight="1" x14ac:dyDescent="0.2"/>
    <row r="7875" s="6" customFormat="1" ht="12.95" customHeight="1" x14ac:dyDescent="0.2"/>
    <row r="7876" s="6" customFormat="1" ht="12.95" customHeight="1" x14ac:dyDescent="0.2"/>
    <row r="7877" s="6" customFormat="1" ht="12.95" customHeight="1" x14ac:dyDescent="0.2"/>
    <row r="7878" s="6" customFormat="1" ht="12.95" customHeight="1" x14ac:dyDescent="0.2"/>
    <row r="7879" s="6" customFormat="1" ht="12.95" customHeight="1" x14ac:dyDescent="0.2"/>
    <row r="7880" s="6" customFormat="1" ht="12.95" customHeight="1" x14ac:dyDescent="0.2"/>
    <row r="7881" s="6" customFormat="1" ht="12.95" customHeight="1" x14ac:dyDescent="0.2"/>
    <row r="7882" s="6" customFormat="1" ht="12.95" customHeight="1" x14ac:dyDescent="0.2"/>
    <row r="7883" s="6" customFormat="1" ht="12.95" customHeight="1" x14ac:dyDescent="0.2"/>
    <row r="7884" s="6" customFormat="1" ht="12.95" customHeight="1" x14ac:dyDescent="0.2"/>
    <row r="7885" s="6" customFormat="1" ht="12.95" customHeight="1" x14ac:dyDescent="0.2"/>
    <row r="7886" s="6" customFormat="1" ht="12.95" customHeight="1" x14ac:dyDescent="0.2"/>
    <row r="7887" s="6" customFormat="1" ht="12.95" customHeight="1" x14ac:dyDescent="0.2"/>
    <row r="7888" s="6" customFormat="1" ht="12.95" customHeight="1" x14ac:dyDescent="0.2"/>
    <row r="7889" s="6" customFormat="1" ht="12.95" customHeight="1" x14ac:dyDescent="0.2"/>
    <row r="7890" s="6" customFormat="1" ht="12.95" customHeight="1" x14ac:dyDescent="0.2"/>
    <row r="7891" s="6" customFormat="1" ht="12.95" customHeight="1" x14ac:dyDescent="0.2"/>
    <row r="7892" s="6" customFormat="1" ht="12.95" customHeight="1" x14ac:dyDescent="0.2"/>
    <row r="7893" s="6" customFormat="1" ht="12.95" customHeight="1" x14ac:dyDescent="0.2"/>
    <row r="7894" s="6" customFormat="1" ht="12.95" customHeight="1" x14ac:dyDescent="0.2"/>
    <row r="7895" s="6" customFormat="1" ht="12.95" customHeight="1" x14ac:dyDescent="0.2"/>
    <row r="7896" s="6" customFormat="1" ht="12.95" customHeight="1" x14ac:dyDescent="0.2"/>
    <row r="7897" s="6" customFormat="1" ht="12.95" customHeight="1" x14ac:dyDescent="0.2"/>
    <row r="7898" s="6" customFormat="1" ht="12.95" customHeight="1" x14ac:dyDescent="0.2"/>
    <row r="7899" s="6" customFormat="1" ht="12.95" customHeight="1" x14ac:dyDescent="0.2"/>
    <row r="7900" s="6" customFormat="1" ht="12.95" customHeight="1" x14ac:dyDescent="0.2"/>
    <row r="7901" s="6" customFormat="1" ht="12.95" customHeight="1" x14ac:dyDescent="0.2"/>
    <row r="7902" s="6" customFormat="1" ht="12.95" customHeight="1" x14ac:dyDescent="0.2"/>
    <row r="7903" s="6" customFormat="1" ht="12.95" customHeight="1" x14ac:dyDescent="0.2"/>
    <row r="7904" s="6" customFormat="1" ht="12.95" customHeight="1" x14ac:dyDescent="0.2"/>
    <row r="7905" s="6" customFormat="1" ht="12.95" customHeight="1" x14ac:dyDescent="0.2"/>
    <row r="7906" s="6" customFormat="1" ht="12.95" customHeight="1" x14ac:dyDescent="0.2"/>
    <row r="7907" s="6" customFormat="1" ht="12.95" customHeight="1" x14ac:dyDescent="0.2"/>
    <row r="7908" s="6" customFormat="1" ht="12.95" customHeight="1" x14ac:dyDescent="0.2"/>
    <row r="7909" s="6" customFormat="1" ht="12.95" customHeight="1" x14ac:dyDescent="0.2"/>
    <row r="7910" s="6" customFormat="1" ht="12.95" customHeight="1" x14ac:dyDescent="0.2"/>
    <row r="7911" s="6" customFormat="1" ht="12.95" customHeight="1" x14ac:dyDescent="0.2"/>
    <row r="7912" s="6" customFormat="1" ht="12.95" customHeight="1" x14ac:dyDescent="0.2"/>
    <row r="7913" s="6" customFormat="1" ht="12.95" customHeight="1" x14ac:dyDescent="0.2"/>
    <row r="7914" s="6" customFormat="1" ht="12.95" customHeight="1" x14ac:dyDescent="0.2"/>
    <row r="7915" s="6" customFormat="1" ht="12.95" customHeight="1" x14ac:dyDescent="0.2"/>
    <row r="7916" s="6" customFormat="1" ht="12.95" customHeight="1" x14ac:dyDescent="0.2"/>
    <row r="7917" s="6" customFormat="1" ht="12.95" customHeight="1" x14ac:dyDescent="0.2"/>
    <row r="7918" s="6" customFormat="1" ht="12.95" customHeight="1" x14ac:dyDescent="0.2"/>
    <row r="7919" s="6" customFormat="1" ht="12.95" customHeight="1" x14ac:dyDescent="0.2"/>
    <row r="7920" s="6" customFormat="1" ht="12.95" customHeight="1" x14ac:dyDescent="0.2"/>
    <row r="7921" s="6" customFormat="1" ht="12.95" customHeight="1" x14ac:dyDescent="0.2"/>
    <row r="7922" s="6" customFormat="1" ht="12.95" customHeight="1" x14ac:dyDescent="0.2"/>
    <row r="7923" s="6" customFormat="1" ht="12.95" customHeight="1" x14ac:dyDescent="0.2"/>
    <row r="7924" s="6" customFormat="1" ht="12.95" customHeight="1" x14ac:dyDescent="0.2"/>
    <row r="7925" s="6" customFormat="1" ht="12.95" customHeight="1" x14ac:dyDescent="0.2"/>
    <row r="7926" s="6" customFormat="1" ht="12.95" customHeight="1" x14ac:dyDescent="0.2"/>
    <row r="7927" s="6" customFormat="1" ht="12.95" customHeight="1" x14ac:dyDescent="0.2"/>
    <row r="7928" s="6" customFormat="1" ht="12.95" customHeight="1" x14ac:dyDescent="0.2"/>
    <row r="7929" s="6" customFormat="1" ht="12.95" customHeight="1" x14ac:dyDescent="0.2"/>
    <row r="7930" s="6" customFormat="1" ht="12.95" customHeight="1" x14ac:dyDescent="0.2"/>
    <row r="7931" s="6" customFormat="1" ht="12.95" customHeight="1" x14ac:dyDescent="0.2"/>
    <row r="7932" s="6" customFormat="1" ht="12.95" customHeight="1" x14ac:dyDescent="0.2"/>
    <row r="7933" s="6" customFormat="1" ht="12.95" customHeight="1" x14ac:dyDescent="0.2"/>
    <row r="7934" s="6" customFormat="1" ht="12.95" customHeight="1" x14ac:dyDescent="0.2"/>
    <row r="7935" s="6" customFormat="1" ht="12.95" customHeight="1" x14ac:dyDescent="0.2"/>
    <row r="7936" s="6" customFormat="1" ht="12.95" customHeight="1" x14ac:dyDescent="0.2"/>
    <row r="7937" s="6" customFormat="1" ht="12.95" customHeight="1" x14ac:dyDescent="0.2"/>
    <row r="7938" s="6" customFormat="1" ht="12.95" customHeight="1" x14ac:dyDescent="0.2"/>
    <row r="7939" s="6" customFormat="1" ht="12.95" customHeight="1" x14ac:dyDescent="0.2"/>
    <row r="7940" s="6" customFormat="1" ht="12.95" customHeight="1" x14ac:dyDescent="0.2"/>
    <row r="7941" s="6" customFormat="1" ht="12.95" customHeight="1" x14ac:dyDescent="0.2"/>
    <row r="7942" s="6" customFormat="1" ht="12.95" customHeight="1" x14ac:dyDescent="0.2"/>
    <row r="7943" s="6" customFormat="1" ht="12.95" customHeight="1" x14ac:dyDescent="0.2"/>
    <row r="7944" s="6" customFormat="1" ht="12.95" customHeight="1" x14ac:dyDescent="0.2"/>
    <row r="7945" s="6" customFormat="1" ht="12.95" customHeight="1" x14ac:dyDescent="0.2"/>
    <row r="7946" s="6" customFormat="1" ht="12.95" customHeight="1" x14ac:dyDescent="0.2"/>
    <row r="7947" s="6" customFormat="1" ht="12.95" customHeight="1" x14ac:dyDescent="0.2"/>
    <row r="7948" s="6" customFormat="1" ht="12.95" customHeight="1" x14ac:dyDescent="0.2"/>
    <row r="7949" s="6" customFormat="1" ht="12.95" customHeight="1" x14ac:dyDescent="0.2"/>
    <row r="7950" s="6" customFormat="1" ht="12.95" customHeight="1" x14ac:dyDescent="0.2"/>
    <row r="7951" s="6" customFormat="1" ht="12.95" customHeight="1" x14ac:dyDescent="0.2"/>
    <row r="7952" s="6" customFormat="1" ht="12.95" customHeight="1" x14ac:dyDescent="0.2"/>
    <row r="7953" s="6" customFormat="1" ht="12.95" customHeight="1" x14ac:dyDescent="0.2"/>
    <row r="7954" s="6" customFormat="1" ht="12.95" customHeight="1" x14ac:dyDescent="0.2"/>
    <row r="7955" s="6" customFormat="1" ht="12.95" customHeight="1" x14ac:dyDescent="0.2"/>
    <row r="7956" s="6" customFormat="1" ht="12.95" customHeight="1" x14ac:dyDescent="0.2"/>
    <row r="7957" s="6" customFormat="1" ht="12.95" customHeight="1" x14ac:dyDescent="0.2"/>
    <row r="7958" s="6" customFormat="1" ht="12.95" customHeight="1" x14ac:dyDescent="0.2"/>
    <row r="7959" s="6" customFormat="1" ht="12.95" customHeight="1" x14ac:dyDescent="0.2"/>
    <row r="7960" s="6" customFormat="1" ht="12.95" customHeight="1" x14ac:dyDescent="0.2"/>
    <row r="7961" s="6" customFormat="1" ht="12.95" customHeight="1" x14ac:dyDescent="0.2"/>
    <row r="7962" s="6" customFormat="1" ht="12.95" customHeight="1" x14ac:dyDescent="0.2"/>
    <row r="7963" s="6" customFormat="1" ht="12.95" customHeight="1" x14ac:dyDescent="0.2"/>
    <row r="7964" s="6" customFormat="1" ht="12.95" customHeight="1" x14ac:dyDescent="0.2"/>
    <row r="7965" s="6" customFormat="1" ht="12.95" customHeight="1" x14ac:dyDescent="0.2"/>
    <row r="7966" s="6" customFormat="1" ht="12.95" customHeight="1" x14ac:dyDescent="0.2"/>
    <row r="7967" s="6" customFormat="1" ht="12.95" customHeight="1" x14ac:dyDescent="0.2"/>
    <row r="7968" s="6" customFormat="1" ht="12.95" customHeight="1" x14ac:dyDescent="0.2"/>
    <row r="7969" s="6" customFormat="1" ht="12.95" customHeight="1" x14ac:dyDescent="0.2"/>
    <row r="7970" s="6" customFormat="1" ht="12.95" customHeight="1" x14ac:dyDescent="0.2"/>
    <row r="7971" s="6" customFormat="1" ht="12.95" customHeight="1" x14ac:dyDescent="0.2"/>
    <row r="7972" s="6" customFormat="1" ht="12.95" customHeight="1" x14ac:dyDescent="0.2"/>
    <row r="7973" s="6" customFormat="1" ht="12.95" customHeight="1" x14ac:dyDescent="0.2"/>
    <row r="7974" s="6" customFormat="1" ht="12.95" customHeight="1" x14ac:dyDescent="0.2"/>
    <row r="7975" s="6" customFormat="1" ht="12.95" customHeight="1" x14ac:dyDescent="0.2"/>
    <row r="7976" s="6" customFormat="1" ht="12.95" customHeight="1" x14ac:dyDescent="0.2"/>
    <row r="7977" s="6" customFormat="1" ht="12.95" customHeight="1" x14ac:dyDescent="0.2"/>
    <row r="7978" s="6" customFormat="1" ht="12.95" customHeight="1" x14ac:dyDescent="0.2"/>
    <row r="7979" s="6" customFormat="1" ht="12.95" customHeight="1" x14ac:dyDescent="0.2"/>
    <row r="7980" s="6" customFormat="1" ht="12.95" customHeight="1" x14ac:dyDescent="0.2"/>
    <row r="7981" s="6" customFormat="1" ht="12.95" customHeight="1" x14ac:dyDescent="0.2"/>
    <row r="7982" s="6" customFormat="1" ht="12.95" customHeight="1" x14ac:dyDescent="0.2"/>
    <row r="7983" s="6" customFormat="1" ht="12.95" customHeight="1" x14ac:dyDescent="0.2"/>
    <row r="7984" s="6" customFormat="1" ht="12.95" customHeight="1" x14ac:dyDescent="0.2"/>
    <row r="7985" s="6" customFormat="1" ht="12.95" customHeight="1" x14ac:dyDescent="0.2"/>
    <row r="7986" s="6" customFormat="1" ht="12.95" customHeight="1" x14ac:dyDescent="0.2"/>
    <row r="7987" s="6" customFormat="1" ht="12.95" customHeight="1" x14ac:dyDescent="0.2"/>
    <row r="7988" s="6" customFormat="1" ht="12.95" customHeight="1" x14ac:dyDescent="0.2"/>
    <row r="7989" s="6" customFormat="1" ht="12.95" customHeight="1" x14ac:dyDescent="0.2"/>
    <row r="7990" s="6" customFormat="1" ht="12.95" customHeight="1" x14ac:dyDescent="0.2"/>
    <row r="7991" s="6" customFormat="1" ht="12.95" customHeight="1" x14ac:dyDescent="0.2"/>
    <row r="7992" s="6" customFormat="1" ht="12.95" customHeight="1" x14ac:dyDescent="0.2"/>
    <row r="7993" s="6" customFormat="1" ht="12.95" customHeight="1" x14ac:dyDescent="0.2"/>
    <row r="7994" s="6" customFormat="1" ht="12.95" customHeight="1" x14ac:dyDescent="0.2"/>
    <row r="7995" s="6" customFormat="1" ht="12.95" customHeight="1" x14ac:dyDescent="0.2"/>
    <row r="7996" s="6" customFormat="1" ht="12.95" customHeight="1" x14ac:dyDescent="0.2"/>
    <row r="7997" s="6" customFormat="1" ht="12.95" customHeight="1" x14ac:dyDescent="0.2"/>
    <row r="7998" s="6" customFormat="1" ht="12.95" customHeight="1" x14ac:dyDescent="0.2"/>
    <row r="7999" s="6" customFormat="1" ht="12.95" customHeight="1" x14ac:dyDescent="0.2"/>
    <row r="8000" s="6" customFormat="1" ht="12.95" customHeight="1" x14ac:dyDescent="0.2"/>
    <row r="8001" s="6" customFormat="1" ht="12.95" customHeight="1" x14ac:dyDescent="0.2"/>
    <row r="8002" s="6" customFormat="1" ht="12.95" customHeight="1" x14ac:dyDescent="0.2"/>
    <row r="8003" s="6" customFormat="1" ht="12.95" customHeight="1" x14ac:dyDescent="0.2"/>
    <row r="8004" s="6" customFormat="1" ht="12.95" customHeight="1" x14ac:dyDescent="0.2"/>
  </sheetData>
  <sheetProtection algorithmName="SHA-512" hashValue="24H7vk8oMm9FuCuvgbPKOg6DEbVCvXn2kNxjgeJL3OpEQC12xXYGryWNLAdKTrZTtqbKey+MyXAJ67qfrL560A==" saltValue="Wv5uTtYqH3gG7/WH1hhHsw==" spinCount="100000" sheet="1" objects="1" scenarios="1"/>
  <mergeCells count="332">
    <mergeCell ref="D117:D120"/>
    <mergeCell ref="F125:F128"/>
    <mergeCell ref="G125:G128"/>
    <mergeCell ref="H125:H128"/>
    <mergeCell ref="Y129:Z132"/>
    <mergeCell ref="A129:A132"/>
    <mergeCell ref="B129:B132"/>
    <mergeCell ref="C129:C132"/>
    <mergeCell ref="D129:D132"/>
    <mergeCell ref="E129:E132"/>
    <mergeCell ref="F129:F132"/>
    <mergeCell ref="G129:G132"/>
    <mergeCell ref="H129:H132"/>
    <mergeCell ref="A125:A128"/>
    <mergeCell ref="B125:B128"/>
    <mergeCell ref="C125:C128"/>
    <mergeCell ref="D125:D128"/>
    <mergeCell ref="E125:E128"/>
    <mergeCell ref="E117:E120"/>
    <mergeCell ref="F117:F120"/>
    <mergeCell ref="G117:G120"/>
    <mergeCell ref="H117:H120"/>
    <mergeCell ref="A105:A108"/>
    <mergeCell ref="B105:B108"/>
    <mergeCell ref="C105:C108"/>
    <mergeCell ref="D105:D108"/>
    <mergeCell ref="E105:E108"/>
    <mergeCell ref="F105:F108"/>
    <mergeCell ref="G105:G108"/>
    <mergeCell ref="H105:H108"/>
    <mergeCell ref="Y125:Z128"/>
    <mergeCell ref="F109:F112"/>
    <mergeCell ref="G109:G112"/>
    <mergeCell ref="H109:H112"/>
    <mergeCell ref="A113:A116"/>
    <mergeCell ref="A121:A124"/>
    <mergeCell ref="B121:B124"/>
    <mergeCell ref="C121:C124"/>
    <mergeCell ref="D121:D124"/>
    <mergeCell ref="E121:E124"/>
    <mergeCell ref="F121:F124"/>
    <mergeCell ref="G121:G124"/>
    <mergeCell ref="H121:H124"/>
    <mergeCell ref="A117:A120"/>
    <mergeCell ref="B117:B120"/>
    <mergeCell ref="C117:C120"/>
    <mergeCell ref="A85:A88"/>
    <mergeCell ref="B85:B88"/>
    <mergeCell ref="C85:C88"/>
    <mergeCell ref="D85:D88"/>
    <mergeCell ref="E85:E88"/>
    <mergeCell ref="F85:F88"/>
    <mergeCell ref="G85:G88"/>
    <mergeCell ref="H85:H88"/>
    <mergeCell ref="A89:A92"/>
    <mergeCell ref="B89:B92"/>
    <mergeCell ref="C89:C92"/>
    <mergeCell ref="D89:D92"/>
    <mergeCell ref="E89:E92"/>
    <mergeCell ref="F89:F92"/>
    <mergeCell ref="G89:G92"/>
    <mergeCell ref="H89:H92"/>
    <mergeCell ref="Y1:Z4"/>
    <mergeCell ref="B5:B8"/>
    <mergeCell ref="A5:A8"/>
    <mergeCell ref="C5:C8"/>
    <mergeCell ref="A9:A12"/>
    <mergeCell ref="A13:A16"/>
    <mergeCell ref="C9:C12"/>
    <mergeCell ref="C13:C16"/>
    <mergeCell ref="B9:B12"/>
    <mergeCell ref="B13:B16"/>
    <mergeCell ref="O2:P4"/>
    <mergeCell ref="Q2:T4"/>
    <mergeCell ref="U2:V4"/>
    <mergeCell ref="W2:X4"/>
    <mergeCell ref="L2:N4"/>
    <mergeCell ref="I2:K4"/>
    <mergeCell ref="H2:H4"/>
    <mergeCell ref="G2:G4"/>
    <mergeCell ref="C2:C4"/>
    <mergeCell ref="B41:B44"/>
    <mergeCell ref="B37:B40"/>
    <mergeCell ref="B33:B36"/>
    <mergeCell ref="H29:H32"/>
    <mergeCell ref="G29:G32"/>
    <mergeCell ref="F29:F32"/>
    <mergeCell ref="E29:E32"/>
    <mergeCell ref="F5:F8"/>
    <mergeCell ref="E5:E8"/>
    <mergeCell ref="D5:D8"/>
    <mergeCell ref="B1:H1"/>
    <mergeCell ref="I1:X1"/>
    <mergeCell ref="A33:A36"/>
    <mergeCell ref="C33:C36"/>
    <mergeCell ref="E41:E44"/>
    <mergeCell ref="F41:F44"/>
    <mergeCell ref="G41:G44"/>
    <mergeCell ref="H41:H44"/>
    <mergeCell ref="H37:H40"/>
    <mergeCell ref="G37:G40"/>
    <mergeCell ref="F37:F40"/>
    <mergeCell ref="E37:E40"/>
    <mergeCell ref="C37:C40"/>
    <mergeCell ref="C41:C44"/>
    <mergeCell ref="D41:D44"/>
    <mergeCell ref="D37:D40"/>
    <mergeCell ref="D33:D36"/>
    <mergeCell ref="H25:H28"/>
    <mergeCell ref="G25:G28"/>
    <mergeCell ref="F25:F28"/>
    <mergeCell ref="E25:E28"/>
    <mergeCell ref="D25:D28"/>
    <mergeCell ref="A37:A40"/>
    <mergeCell ref="A41:A44"/>
    <mergeCell ref="E33:E36"/>
    <mergeCell ref="F33:F36"/>
    <mergeCell ref="G33:G36"/>
    <mergeCell ref="H33:H36"/>
    <mergeCell ref="D29:D32"/>
    <mergeCell ref="H9:H12"/>
    <mergeCell ref="G9:G12"/>
    <mergeCell ref="F9:F12"/>
    <mergeCell ref="E9:E12"/>
    <mergeCell ref="D9:D12"/>
    <mergeCell ref="H13:H16"/>
    <mergeCell ref="G13:G16"/>
    <mergeCell ref="F13:F16"/>
    <mergeCell ref="E13:E16"/>
    <mergeCell ref="D13:D16"/>
    <mergeCell ref="A49:A52"/>
    <mergeCell ref="B49:B52"/>
    <mergeCell ref="C49:C52"/>
    <mergeCell ref="D49:D52"/>
    <mergeCell ref="E49:E52"/>
    <mergeCell ref="F49:F52"/>
    <mergeCell ref="G49:G52"/>
    <mergeCell ref="H49:H52"/>
    <mergeCell ref="A45:A48"/>
    <mergeCell ref="B45:B48"/>
    <mergeCell ref="C45:C48"/>
    <mergeCell ref="D45:D48"/>
    <mergeCell ref="E45:E48"/>
    <mergeCell ref="F45:F48"/>
    <mergeCell ref="G45:G48"/>
    <mergeCell ref="H45:H48"/>
    <mergeCell ref="F53:F56"/>
    <mergeCell ref="G53:G56"/>
    <mergeCell ref="H53:H56"/>
    <mergeCell ref="A57:A60"/>
    <mergeCell ref="B57:B60"/>
    <mergeCell ref="C57:C60"/>
    <mergeCell ref="D57:D60"/>
    <mergeCell ref="E57:E60"/>
    <mergeCell ref="F57:F60"/>
    <mergeCell ref="G57:G60"/>
    <mergeCell ref="H57:H60"/>
    <mergeCell ref="A53:A56"/>
    <mergeCell ref="B53:B56"/>
    <mergeCell ref="C53:C56"/>
    <mergeCell ref="D53:D56"/>
    <mergeCell ref="E53:E56"/>
    <mergeCell ref="F61:F64"/>
    <mergeCell ref="G61:G64"/>
    <mergeCell ref="H61:H64"/>
    <mergeCell ref="A65:A68"/>
    <mergeCell ref="B65:B68"/>
    <mergeCell ref="C65:C68"/>
    <mergeCell ref="D65:D68"/>
    <mergeCell ref="E65:E68"/>
    <mergeCell ref="F65:F68"/>
    <mergeCell ref="G65:G68"/>
    <mergeCell ref="H65:H68"/>
    <mergeCell ref="A61:A64"/>
    <mergeCell ref="B61:B64"/>
    <mergeCell ref="C61:C64"/>
    <mergeCell ref="D61:D64"/>
    <mergeCell ref="E61:E64"/>
    <mergeCell ref="F77:F80"/>
    <mergeCell ref="G77:G80"/>
    <mergeCell ref="H77:H80"/>
    <mergeCell ref="A81:A84"/>
    <mergeCell ref="B81:B84"/>
    <mergeCell ref="C81:C84"/>
    <mergeCell ref="D81:D84"/>
    <mergeCell ref="E81:E84"/>
    <mergeCell ref="F81:F84"/>
    <mergeCell ref="G81:G84"/>
    <mergeCell ref="H81:H84"/>
    <mergeCell ref="A77:A80"/>
    <mergeCell ref="B77:B80"/>
    <mergeCell ref="C77:C80"/>
    <mergeCell ref="D77:D80"/>
    <mergeCell ref="E77:E80"/>
    <mergeCell ref="A109:A112"/>
    <mergeCell ref="B109:B112"/>
    <mergeCell ref="C109:C112"/>
    <mergeCell ref="D109:D112"/>
    <mergeCell ref="E109:E112"/>
    <mergeCell ref="F69:F72"/>
    <mergeCell ref="G69:G72"/>
    <mergeCell ref="H69:H72"/>
    <mergeCell ref="A73:A76"/>
    <mergeCell ref="B73:B76"/>
    <mergeCell ref="C73:C76"/>
    <mergeCell ref="D73:D76"/>
    <mergeCell ref="E73:E76"/>
    <mergeCell ref="F73:F76"/>
    <mergeCell ref="G73:G76"/>
    <mergeCell ref="H73:H76"/>
    <mergeCell ref="A69:A72"/>
    <mergeCell ref="B69:B72"/>
    <mergeCell ref="C69:C72"/>
    <mergeCell ref="D69:D72"/>
    <mergeCell ref="E69:E72"/>
    <mergeCell ref="F93:F96"/>
    <mergeCell ref="G93:G96"/>
    <mergeCell ref="H93:H96"/>
    <mergeCell ref="F101:F104"/>
    <mergeCell ref="G101:G104"/>
    <mergeCell ref="H101:H104"/>
    <mergeCell ref="B113:B116"/>
    <mergeCell ref="C113:C116"/>
    <mergeCell ref="D113:D116"/>
    <mergeCell ref="E113:E116"/>
    <mergeCell ref="F113:F116"/>
    <mergeCell ref="G113:G116"/>
    <mergeCell ref="H113:H116"/>
    <mergeCell ref="A93:A96"/>
    <mergeCell ref="B93:B96"/>
    <mergeCell ref="C93:C96"/>
    <mergeCell ref="D93:D96"/>
    <mergeCell ref="E93:E96"/>
    <mergeCell ref="A97:A100"/>
    <mergeCell ref="A101:A104"/>
    <mergeCell ref="B101:B104"/>
    <mergeCell ref="C101:C104"/>
    <mergeCell ref="D101:D104"/>
    <mergeCell ref="E101:E104"/>
    <mergeCell ref="F141:F144"/>
    <mergeCell ref="G141:G144"/>
    <mergeCell ref="H141:H144"/>
    <mergeCell ref="A141:A144"/>
    <mergeCell ref="B141:B144"/>
    <mergeCell ref="C141:C144"/>
    <mergeCell ref="D141:D144"/>
    <mergeCell ref="E141:E144"/>
    <mergeCell ref="F133:F136"/>
    <mergeCell ref="G133:G136"/>
    <mergeCell ref="H133:H136"/>
    <mergeCell ref="A137:A140"/>
    <mergeCell ref="B137:B140"/>
    <mergeCell ref="C137:C140"/>
    <mergeCell ref="D137:D140"/>
    <mergeCell ref="E137:E140"/>
    <mergeCell ref="F137:F140"/>
    <mergeCell ref="G137:G140"/>
    <mergeCell ref="H137:H140"/>
    <mergeCell ref="A133:A136"/>
    <mergeCell ref="B133:B136"/>
    <mergeCell ref="C133:C136"/>
    <mergeCell ref="D133:D136"/>
    <mergeCell ref="E133:E136"/>
    <mergeCell ref="Y137:Z140"/>
    <mergeCell ref="Y141:Z144"/>
    <mergeCell ref="Y25:Z28"/>
    <mergeCell ref="Y29:Z32"/>
    <mergeCell ref="Y33:Z36"/>
    <mergeCell ref="Y37:Z40"/>
    <mergeCell ref="Y41:Z44"/>
    <mergeCell ref="Y5:Z8"/>
    <mergeCell ref="Y9:Z12"/>
    <mergeCell ref="Y13:Z16"/>
    <mergeCell ref="Y105:Z108"/>
    <mergeCell ref="Y109:Z112"/>
    <mergeCell ref="Y113:Z116"/>
    <mergeCell ref="Y117:Z120"/>
    <mergeCell ref="Y121:Z124"/>
    <mergeCell ref="Y85:Z88"/>
    <mergeCell ref="Y89:Z92"/>
    <mergeCell ref="Y93:Z96"/>
    <mergeCell ref="Y97:Z100"/>
    <mergeCell ref="Y101:Z104"/>
    <mergeCell ref="Y65:Z68"/>
    <mergeCell ref="Y69:Z72"/>
    <mergeCell ref="Y73:Z76"/>
    <mergeCell ref="Y77:Z80"/>
    <mergeCell ref="A25:A28"/>
    <mergeCell ref="B25:B28"/>
    <mergeCell ref="C25:C28"/>
    <mergeCell ref="A29:A32"/>
    <mergeCell ref="B29:B32"/>
    <mergeCell ref="C29:C32"/>
    <mergeCell ref="Y17:Z20"/>
    <mergeCell ref="Y21:Z24"/>
    <mergeCell ref="Y133:Z136"/>
    <mergeCell ref="G17:G20"/>
    <mergeCell ref="H17:H20"/>
    <mergeCell ref="Y81:Z84"/>
    <mergeCell ref="Y45:Z48"/>
    <mergeCell ref="Y49:Z52"/>
    <mergeCell ref="Y53:Z56"/>
    <mergeCell ref="Y57:Z60"/>
    <mergeCell ref="Y61:Z64"/>
    <mergeCell ref="B97:B100"/>
    <mergeCell ref="C97:C100"/>
    <mergeCell ref="D97:D100"/>
    <mergeCell ref="E97:E100"/>
    <mergeCell ref="F97:F100"/>
    <mergeCell ref="G97:G100"/>
    <mergeCell ref="H97:H100"/>
    <mergeCell ref="A2:A4"/>
    <mergeCell ref="F21:F24"/>
    <mergeCell ref="G21:G24"/>
    <mergeCell ref="H21:H24"/>
    <mergeCell ref="A21:A24"/>
    <mergeCell ref="B21:B24"/>
    <mergeCell ref="C21:C24"/>
    <mergeCell ref="D21:D24"/>
    <mergeCell ref="E21:E24"/>
    <mergeCell ref="A17:A20"/>
    <mergeCell ref="B17:B20"/>
    <mergeCell ref="C17:C20"/>
    <mergeCell ref="D17:D20"/>
    <mergeCell ref="E17:E20"/>
    <mergeCell ref="F17:F20"/>
    <mergeCell ref="H5:H8"/>
    <mergeCell ref="G5:G8"/>
    <mergeCell ref="F2:F4"/>
    <mergeCell ref="E2:E4"/>
    <mergeCell ref="D2:D4"/>
    <mergeCell ref="B2:B4"/>
  </mergeCells>
  <conditionalFormatting sqref="Y1:Z84 Y8005:Z1048576 Y125:Z144">
    <cfRule type="cellIs" dxfId="216" priority="2670" operator="equal">
      <formula>"NO"</formula>
    </cfRule>
  </conditionalFormatting>
  <conditionalFormatting sqref="Y85:Z124">
    <cfRule type="cellIs" dxfId="215" priority="198" operator="equal">
      <formula>"NO"</formula>
    </cfRule>
  </conditionalFormatting>
  <printOptions gridLines="1"/>
  <pageMargins left="0.25" right="0.25" top="0.5" bottom="0.28333333333333299" header="0.05" footer="0.3"/>
  <pageSetup orientation="landscape" horizontalDpi="4294967293" verticalDpi="1200" r:id="rId1"/>
  <headerFooter scaleWithDoc="0">
    <oddHeader>&amp;CA  Sample Hospital&amp;R9/4/2020</oddHeader>
  </headerFooter>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90AEB0-4CA5-4E80-9DCE-4BA0E23D9940}">
  <sheetPr codeName="Sheet11">
    <pageSetUpPr autoPageBreaks="0"/>
  </sheetPr>
  <dimension ref="A1:J232"/>
  <sheetViews>
    <sheetView showGridLines="0" showRowColHeaders="0" showRuler="0" view="pageLayout" zoomScale="115" zoomScaleNormal="100" zoomScalePageLayoutView="115" workbookViewId="0">
      <selection activeCell="D6" sqref="D6"/>
    </sheetView>
  </sheetViews>
  <sheetFormatPr defaultColWidth="9.140625" defaultRowHeight="12" x14ac:dyDescent="0.2"/>
  <cols>
    <col min="1" max="1" width="7.85546875" style="47" customWidth="1"/>
    <col min="2" max="2" width="5" style="8" customWidth="1"/>
    <col min="3" max="3" width="45" style="6" customWidth="1"/>
    <col min="4" max="4" width="6" style="47" customWidth="1"/>
    <col min="5" max="5" width="5.140625" style="47" customWidth="1"/>
    <col min="6" max="6" width="6.5703125" style="47" customWidth="1"/>
    <col min="7" max="7" width="6.140625" style="47" customWidth="1"/>
    <col min="8" max="8" width="9" style="47" customWidth="1"/>
    <col min="9" max="9" width="9.5703125" style="47" customWidth="1"/>
    <col min="10" max="10" width="33.140625" style="8" customWidth="1"/>
    <col min="11" max="16384" width="9.140625" style="6"/>
  </cols>
  <sheetData>
    <row r="1" spans="1:10" s="10" customFormat="1" ht="23.25" customHeight="1" x14ac:dyDescent="0.25">
      <c r="A1" s="249" t="s">
        <v>546</v>
      </c>
      <c r="B1" s="249"/>
      <c r="C1" s="249"/>
      <c r="D1" s="249"/>
      <c r="E1" s="249"/>
      <c r="F1" s="249"/>
      <c r="G1" s="249"/>
      <c r="H1" s="249"/>
      <c r="I1" s="249"/>
      <c r="J1" s="249"/>
    </row>
    <row r="2" spans="1:10" ht="12.75" thickBot="1" x14ac:dyDescent="0.25"/>
    <row r="3" spans="1:10" ht="24.4" customHeight="1" thickBot="1" x14ac:dyDescent="0.25">
      <c r="A3" s="243" t="s">
        <v>17</v>
      </c>
      <c r="B3" s="244"/>
      <c r="C3" s="244"/>
      <c r="D3" s="244"/>
      <c r="E3" s="244"/>
      <c r="F3" s="244"/>
      <c r="G3" s="244"/>
      <c r="H3" s="244"/>
      <c r="I3" s="244"/>
      <c r="J3" s="245"/>
    </row>
    <row r="4" spans="1:10" ht="12.75" thickBot="1" x14ac:dyDescent="0.25">
      <c r="D4" s="246" t="s">
        <v>18</v>
      </c>
      <c r="E4" s="247"/>
      <c r="F4" s="247"/>
      <c r="G4" s="248"/>
      <c r="H4" s="246" t="s">
        <v>19</v>
      </c>
      <c r="I4" s="248"/>
    </row>
    <row r="5" spans="1:10" s="9" customFormat="1" ht="25.5" customHeight="1" thickTop="1" thickBot="1" x14ac:dyDescent="0.25">
      <c r="A5" s="49" t="s">
        <v>20</v>
      </c>
      <c r="B5" s="44" t="s">
        <v>7</v>
      </c>
      <c r="C5" s="45" t="s">
        <v>21</v>
      </c>
      <c r="D5" s="131" t="s">
        <v>22</v>
      </c>
      <c r="E5" s="132" t="s">
        <v>23</v>
      </c>
      <c r="F5" s="132" t="s">
        <v>24</v>
      </c>
      <c r="G5" s="133" t="s">
        <v>25</v>
      </c>
      <c r="H5" s="131" t="s">
        <v>414</v>
      </c>
      <c r="I5" s="134"/>
      <c r="J5" s="16" t="s">
        <v>26</v>
      </c>
    </row>
    <row r="6" spans="1:10" ht="12.75" thickTop="1" x14ac:dyDescent="0.2">
      <c r="A6" s="51" t="s">
        <v>27</v>
      </c>
      <c r="B6" s="7">
        <f>COUNTIF(Sheet1!AH2:AH$2001,TRUE)</f>
        <v>0</v>
      </c>
      <c r="C6" s="12" t="s">
        <v>28</v>
      </c>
      <c r="D6" s="24"/>
      <c r="E6" s="25"/>
      <c r="F6" s="25" t="s">
        <v>29</v>
      </c>
      <c r="G6" s="26"/>
      <c r="H6" s="24" t="s">
        <v>30</v>
      </c>
      <c r="I6" s="26"/>
      <c r="J6" s="17" t="s">
        <v>482</v>
      </c>
    </row>
    <row r="7" spans="1:10" x14ac:dyDescent="0.2">
      <c r="A7" s="27" t="s">
        <v>31</v>
      </c>
      <c r="B7" s="64">
        <f>COUNTIF(Sheet1!AI2:AI$2001,TRUE)</f>
        <v>0</v>
      </c>
      <c r="C7" s="13" t="s">
        <v>32</v>
      </c>
      <c r="D7" s="27"/>
      <c r="E7" s="28"/>
      <c r="F7" s="28" t="s">
        <v>29</v>
      </c>
      <c r="G7" s="29"/>
      <c r="H7" s="27" t="s">
        <v>33</v>
      </c>
      <c r="I7" s="29"/>
      <c r="J7" s="18" t="s">
        <v>482</v>
      </c>
    </row>
    <row r="8" spans="1:10" x14ac:dyDescent="0.2">
      <c r="A8" s="27" t="s">
        <v>34</v>
      </c>
      <c r="B8" s="64">
        <f>COUNTIF(Sheet1!AJ2:AJ$2001,TRUE)</f>
        <v>0</v>
      </c>
      <c r="C8" s="13" t="s">
        <v>35</v>
      </c>
      <c r="D8" s="27"/>
      <c r="E8" s="28"/>
      <c r="F8" s="28" t="s">
        <v>29</v>
      </c>
      <c r="G8" s="29"/>
      <c r="H8" s="27" t="s">
        <v>36</v>
      </c>
      <c r="I8" s="29"/>
      <c r="J8" s="18" t="s">
        <v>482</v>
      </c>
    </row>
    <row r="9" spans="1:10" x14ac:dyDescent="0.2">
      <c r="A9" s="27" t="s">
        <v>37</v>
      </c>
      <c r="B9" s="64">
        <f>COUNTIF(Sheet1!AK2:AK$2001,TRUE)</f>
        <v>0</v>
      </c>
      <c r="C9" s="13" t="s">
        <v>404</v>
      </c>
      <c r="D9" s="27"/>
      <c r="E9" s="28"/>
      <c r="F9" s="28" t="s">
        <v>29</v>
      </c>
      <c r="G9" s="29"/>
      <c r="H9" s="27" t="s">
        <v>33</v>
      </c>
      <c r="I9" s="29"/>
      <c r="J9" s="18" t="s">
        <v>482</v>
      </c>
    </row>
    <row r="10" spans="1:10" x14ac:dyDescent="0.2">
      <c r="A10" s="51" t="s">
        <v>38</v>
      </c>
      <c r="B10" s="64">
        <f>COUNTIF(Sheet1!AL2:AL$2001,TRUE)</f>
        <v>0</v>
      </c>
      <c r="C10" s="13" t="s">
        <v>39</v>
      </c>
      <c r="D10" s="27"/>
      <c r="E10" s="28" t="s">
        <v>29</v>
      </c>
      <c r="F10" s="28"/>
      <c r="G10" s="29"/>
      <c r="H10" s="27" t="s">
        <v>40</v>
      </c>
      <c r="I10" s="29"/>
      <c r="J10" s="18" t="s">
        <v>41</v>
      </c>
    </row>
    <row r="11" spans="1:10" x14ac:dyDescent="0.2">
      <c r="A11" s="51" t="s">
        <v>42</v>
      </c>
      <c r="B11" s="64">
        <f>COUNTIF(Sheet1!AM2:AM$2001,TRUE)</f>
        <v>0</v>
      </c>
      <c r="C11" s="13" t="s">
        <v>43</v>
      </c>
      <c r="D11" s="27"/>
      <c r="E11" s="28" t="s">
        <v>29</v>
      </c>
      <c r="F11" s="28"/>
      <c r="G11" s="29"/>
      <c r="H11" s="27" t="s">
        <v>44</v>
      </c>
      <c r="I11" s="29"/>
      <c r="J11" s="18" t="s">
        <v>45</v>
      </c>
    </row>
    <row r="12" spans="1:10" x14ac:dyDescent="0.2">
      <c r="A12" s="27" t="s">
        <v>46</v>
      </c>
      <c r="B12" s="64">
        <f>COUNTIF(Sheet1!AN2:AN$2001,TRUE)</f>
        <v>0</v>
      </c>
      <c r="C12" s="13" t="s">
        <v>47</v>
      </c>
      <c r="D12" s="27"/>
      <c r="E12" s="28"/>
      <c r="F12" s="28"/>
      <c r="G12" s="29" t="s">
        <v>29</v>
      </c>
      <c r="H12" s="27" t="s">
        <v>48</v>
      </c>
      <c r="I12" s="29"/>
      <c r="J12" s="18" t="s">
        <v>49</v>
      </c>
    </row>
    <row r="13" spans="1:10" x14ac:dyDescent="0.2">
      <c r="A13" s="27" t="s">
        <v>50</v>
      </c>
      <c r="B13" s="64">
        <f>COUNTIF(Sheet1!AO2:AO$2001,TRUE)</f>
        <v>1</v>
      </c>
      <c r="C13" s="13" t="s">
        <v>51</v>
      </c>
      <c r="D13" s="27"/>
      <c r="E13" s="28" t="s">
        <v>29</v>
      </c>
      <c r="F13" s="28"/>
      <c r="G13" s="29"/>
      <c r="H13" s="27" t="s">
        <v>48</v>
      </c>
      <c r="I13" s="29"/>
      <c r="J13" s="18" t="s">
        <v>52</v>
      </c>
    </row>
    <row r="14" spans="1:10" x14ac:dyDescent="0.2">
      <c r="A14" s="27" t="s">
        <v>53</v>
      </c>
      <c r="B14" s="64">
        <f>COUNTIF(Sheet1!AP2:AP$2001,TRUE)</f>
        <v>0</v>
      </c>
      <c r="C14" s="13" t="s">
        <v>54</v>
      </c>
      <c r="D14" s="27" t="s">
        <v>29</v>
      </c>
      <c r="E14" s="28"/>
      <c r="F14" s="28"/>
      <c r="G14" s="29"/>
      <c r="H14" s="27" t="s">
        <v>36</v>
      </c>
      <c r="I14" s="29"/>
      <c r="J14" s="18" t="s">
        <v>55</v>
      </c>
    </row>
    <row r="15" spans="1:10" x14ac:dyDescent="0.2">
      <c r="A15" s="51" t="s">
        <v>56</v>
      </c>
      <c r="B15" s="64">
        <f>COUNTIF(Sheet1!AQ2:AQ$2001,TRUE)</f>
        <v>0</v>
      </c>
      <c r="C15" s="65" t="s">
        <v>403</v>
      </c>
      <c r="D15" s="27" t="s">
        <v>29</v>
      </c>
      <c r="E15" s="28"/>
      <c r="F15" s="28"/>
      <c r="G15" s="29"/>
      <c r="H15" s="27" t="s">
        <v>57</v>
      </c>
      <c r="I15" s="29"/>
      <c r="J15" s="18" t="s">
        <v>55</v>
      </c>
    </row>
    <row r="16" spans="1:10" x14ac:dyDescent="0.2">
      <c r="A16" s="51" t="s">
        <v>58</v>
      </c>
      <c r="B16" s="64">
        <f>COUNTIF(Sheet1!AR2:AR$2001,TRUE)</f>
        <v>0</v>
      </c>
      <c r="C16" s="13" t="s">
        <v>59</v>
      </c>
      <c r="D16" s="27"/>
      <c r="E16" s="28" t="s">
        <v>29</v>
      </c>
      <c r="F16" s="28"/>
      <c r="G16" s="29"/>
      <c r="H16" s="27" t="s">
        <v>60</v>
      </c>
      <c r="I16" s="29"/>
      <c r="J16" s="18" t="s">
        <v>52</v>
      </c>
    </row>
    <row r="17" spans="1:10" x14ac:dyDescent="0.2">
      <c r="A17" s="27" t="s">
        <v>61</v>
      </c>
      <c r="B17" s="64">
        <f>COUNTIF(Sheet1!AS2:AS$2001,TRUE)</f>
        <v>0</v>
      </c>
      <c r="C17" s="13" t="s">
        <v>62</v>
      </c>
      <c r="D17" s="27" t="s">
        <v>29</v>
      </c>
      <c r="E17" s="28"/>
      <c r="F17" s="28"/>
      <c r="G17" s="29"/>
      <c r="H17" s="27" t="s">
        <v>48</v>
      </c>
      <c r="I17" s="29"/>
      <c r="J17" s="18" t="s">
        <v>63</v>
      </c>
    </row>
    <row r="18" spans="1:10" x14ac:dyDescent="0.2">
      <c r="A18" s="27" t="s">
        <v>64</v>
      </c>
      <c r="B18" s="64">
        <f>COUNTIF(Sheet1!AT2:AT$2001,TRUE)</f>
        <v>0</v>
      </c>
      <c r="C18" s="13" t="s">
        <v>65</v>
      </c>
      <c r="D18" s="27"/>
      <c r="E18" s="28" t="s">
        <v>29</v>
      </c>
      <c r="F18" s="28"/>
      <c r="G18" s="29"/>
      <c r="H18" s="27" t="s">
        <v>66</v>
      </c>
      <c r="I18" s="29"/>
      <c r="J18" s="18" t="s">
        <v>67</v>
      </c>
    </row>
    <row r="19" spans="1:10" x14ac:dyDescent="0.2">
      <c r="A19" s="27" t="s">
        <v>68</v>
      </c>
      <c r="B19" s="64">
        <f>COUNTIF(Sheet1!AU2:AU$2001,TRUE)</f>
        <v>0</v>
      </c>
      <c r="C19" s="65" t="s">
        <v>402</v>
      </c>
      <c r="D19" s="27"/>
      <c r="E19" s="28"/>
      <c r="F19" s="28"/>
      <c r="G19" s="29" t="s">
        <v>29</v>
      </c>
      <c r="H19" s="27" t="s">
        <v>66</v>
      </c>
      <c r="I19" s="29"/>
      <c r="J19" s="18" t="s">
        <v>67</v>
      </c>
    </row>
    <row r="20" spans="1:10" x14ac:dyDescent="0.2">
      <c r="A20" s="51" t="s">
        <v>69</v>
      </c>
      <c r="B20" s="64">
        <f>COUNTIF(Sheet1!AV2:AV$2001,TRUE)</f>
        <v>0</v>
      </c>
      <c r="C20" s="13" t="s">
        <v>70</v>
      </c>
      <c r="D20" s="27"/>
      <c r="E20" s="28"/>
      <c r="F20" s="28" t="s">
        <v>29</v>
      </c>
      <c r="G20" s="29"/>
      <c r="H20" s="27" t="s">
        <v>401</v>
      </c>
      <c r="I20" s="29"/>
      <c r="J20" s="18" t="s">
        <v>482</v>
      </c>
    </row>
    <row r="21" spans="1:10" x14ac:dyDescent="0.2">
      <c r="A21" s="51" t="s">
        <v>71</v>
      </c>
      <c r="B21" s="64">
        <f>COUNTIF(Sheet1!AW2:AW$2001,TRUE)</f>
        <v>0</v>
      </c>
      <c r="C21" s="13" t="s">
        <v>413</v>
      </c>
      <c r="D21" s="27"/>
      <c r="E21" s="28"/>
      <c r="F21" s="28"/>
      <c r="G21" s="29" t="s">
        <v>29</v>
      </c>
      <c r="H21" s="27" t="s">
        <v>195</v>
      </c>
      <c r="I21" s="29"/>
      <c r="J21" s="18" t="s">
        <v>49</v>
      </c>
    </row>
    <row r="22" spans="1:10" x14ac:dyDescent="0.2">
      <c r="A22" s="71" t="s">
        <v>72</v>
      </c>
      <c r="B22" s="64">
        <f>COUNTIF(Sheet1!AX2:AX$2001,TRUE)</f>
        <v>0</v>
      </c>
      <c r="C22" s="62" t="s">
        <v>534</v>
      </c>
      <c r="D22" s="30"/>
      <c r="E22" s="31" t="s">
        <v>29</v>
      </c>
      <c r="F22" s="31"/>
      <c r="G22" s="32"/>
      <c r="H22" s="30" t="s">
        <v>527</v>
      </c>
      <c r="I22" s="32"/>
      <c r="J22" s="21" t="s">
        <v>41</v>
      </c>
    </row>
    <row r="23" spans="1:10" x14ac:dyDescent="0.2">
      <c r="A23" s="118" t="s">
        <v>273</v>
      </c>
      <c r="B23" s="126">
        <f>COUNTIF(Sheet1!AY2:AY$2001,TRUE)</f>
        <v>0</v>
      </c>
      <c r="C23" s="120" t="s">
        <v>535</v>
      </c>
      <c r="D23" s="118"/>
      <c r="E23" s="121" t="s">
        <v>29</v>
      </c>
      <c r="F23" s="121"/>
      <c r="G23" s="122"/>
      <c r="H23" s="118" t="s">
        <v>528</v>
      </c>
      <c r="I23" s="122"/>
      <c r="J23" s="123" t="s">
        <v>536</v>
      </c>
    </row>
    <row r="24" spans="1:10" x14ac:dyDescent="0.2">
      <c r="A24" s="118" t="s">
        <v>485</v>
      </c>
      <c r="B24" s="119">
        <f>COUNTIF(Sheet1!AZ2:AZ$2001,TRUE)</f>
        <v>0</v>
      </c>
      <c r="C24" s="120" t="s">
        <v>544</v>
      </c>
      <c r="D24" s="118"/>
      <c r="E24" s="121" t="s">
        <v>29</v>
      </c>
      <c r="F24" s="121"/>
      <c r="G24" s="122"/>
      <c r="H24" s="118" t="s">
        <v>529</v>
      </c>
      <c r="I24" s="122"/>
      <c r="J24" s="123" t="s">
        <v>545</v>
      </c>
    </row>
    <row r="25" spans="1:10" ht="12" customHeight="1" thickBot="1" x14ac:dyDescent="0.25">
      <c r="A25" s="76" t="s">
        <v>458</v>
      </c>
      <c r="B25" s="74">
        <f>COUNTIF(Sheet1!BB2:BB$2001,TRUE)</f>
        <v>0</v>
      </c>
      <c r="C25" s="75" t="s">
        <v>73</v>
      </c>
      <c r="D25" s="76"/>
      <c r="E25" s="116"/>
      <c r="F25" s="116"/>
      <c r="G25" s="77"/>
      <c r="H25" s="76"/>
      <c r="I25" s="77"/>
      <c r="J25" s="117"/>
    </row>
    <row r="26" spans="1:10" ht="12.75" thickTop="1" x14ac:dyDescent="0.2">
      <c r="C26" s="50"/>
    </row>
    <row r="27" spans="1:10" x14ac:dyDescent="0.2">
      <c r="C27" s="50"/>
    </row>
    <row r="28" spans="1:10" x14ac:dyDescent="0.2">
      <c r="C28" s="50"/>
    </row>
    <row r="29" spans="1:10" x14ac:dyDescent="0.2">
      <c r="C29" s="50"/>
    </row>
    <row r="30" spans="1:10" x14ac:dyDescent="0.2">
      <c r="C30" s="50"/>
    </row>
    <row r="31" spans="1:10" ht="12.4" customHeight="1" x14ac:dyDescent="0.2">
      <c r="C31" s="50"/>
    </row>
    <row r="32" spans="1:10" ht="12.4" customHeight="1" x14ac:dyDescent="0.2">
      <c r="C32" s="50"/>
    </row>
    <row r="33" spans="1:10" ht="12.4" customHeight="1" x14ac:dyDescent="0.2">
      <c r="C33" s="50"/>
    </row>
    <row r="34" spans="1:10" ht="12.4" customHeight="1" x14ac:dyDescent="0.2">
      <c r="C34" s="50"/>
    </row>
    <row r="35" spans="1:10" ht="12.4" customHeight="1" x14ac:dyDescent="0.2">
      <c r="C35" s="50"/>
    </row>
    <row r="36" spans="1:10" ht="12.4" customHeight="1" x14ac:dyDescent="0.2">
      <c r="C36" s="50"/>
    </row>
    <row r="37" spans="1:10" ht="12.4" customHeight="1" x14ac:dyDescent="0.2">
      <c r="C37" s="50"/>
    </row>
    <row r="38" spans="1:10" ht="12.4" customHeight="1" x14ac:dyDescent="0.2">
      <c r="C38" s="50"/>
    </row>
    <row r="39" spans="1:10" ht="12.4" customHeight="1" x14ac:dyDescent="0.2">
      <c r="C39" s="50"/>
    </row>
    <row r="40" spans="1:10" ht="22.5" customHeight="1" x14ac:dyDescent="0.25">
      <c r="A40" s="249" t="s">
        <v>546</v>
      </c>
      <c r="B40" s="249"/>
      <c r="C40" s="249"/>
      <c r="D40" s="249"/>
      <c r="E40" s="249"/>
      <c r="F40" s="249"/>
      <c r="G40" s="249"/>
      <c r="H40" s="249"/>
      <c r="I40" s="249"/>
      <c r="J40" s="249"/>
    </row>
    <row r="41" spans="1:10" ht="12.75" thickBot="1" x14ac:dyDescent="0.25"/>
    <row r="42" spans="1:10" ht="24.4" customHeight="1" thickBot="1" x14ac:dyDescent="0.25">
      <c r="A42" s="243" t="s">
        <v>74</v>
      </c>
      <c r="B42" s="244"/>
      <c r="C42" s="244"/>
      <c r="D42" s="244"/>
      <c r="E42" s="244"/>
      <c r="F42" s="244"/>
      <c r="G42" s="244"/>
      <c r="H42" s="244"/>
      <c r="I42" s="244"/>
      <c r="J42" s="245"/>
    </row>
    <row r="43" spans="1:10" ht="12.75" thickBot="1" x14ac:dyDescent="0.25">
      <c r="D43" s="246" t="s">
        <v>18</v>
      </c>
      <c r="E43" s="247"/>
      <c r="F43" s="247"/>
      <c r="G43" s="248"/>
      <c r="H43" s="246" t="s">
        <v>19</v>
      </c>
      <c r="I43" s="248"/>
    </row>
    <row r="44" spans="1:10" ht="26.25" customHeight="1" thickTop="1" thickBot="1" x14ac:dyDescent="0.25">
      <c r="A44" s="49" t="s">
        <v>20</v>
      </c>
      <c r="B44" s="35" t="s">
        <v>7</v>
      </c>
      <c r="C44" s="11" t="s">
        <v>21</v>
      </c>
      <c r="D44" s="131" t="s">
        <v>22</v>
      </c>
      <c r="E44" s="132" t="s">
        <v>23</v>
      </c>
      <c r="F44" s="132" t="s">
        <v>24</v>
      </c>
      <c r="G44" s="133" t="s">
        <v>25</v>
      </c>
      <c r="H44" s="131" t="s">
        <v>414</v>
      </c>
      <c r="I44" s="134">
        <v>0</v>
      </c>
      <c r="J44" s="16" t="s">
        <v>26</v>
      </c>
    </row>
    <row r="45" spans="1:10" ht="12.75" thickTop="1" x14ac:dyDescent="0.2">
      <c r="A45" s="24" t="s">
        <v>75</v>
      </c>
      <c r="B45" s="39">
        <f>COUNTIF(Sheet1!BG2:BG$2001,TRUE)</f>
        <v>0</v>
      </c>
      <c r="C45" s="15" t="s">
        <v>76</v>
      </c>
      <c r="D45" s="24"/>
      <c r="E45" s="25"/>
      <c r="F45" s="25" t="s">
        <v>29</v>
      </c>
      <c r="G45" s="26"/>
      <c r="H45" s="24" t="s">
        <v>77</v>
      </c>
      <c r="I45" s="26"/>
      <c r="J45" s="20" t="s">
        <v>482</v>
      </c>
    </row>
    <row r="46" spans="1:10" x14ac:dyDescent="0.2">
      <c r="A46" s="27" t="s">
        <v>78</v>
      </c>
      <c r="B46" s="37">
        <f>COUNTIF(Sheet1!BH2:BH$2001,TRUE)</f>
        <v>0</v>
      </c>
      <c r="C46" s="13" t="s">
        <v>79</v>
      </c>
      <c r="D46" s="27"/>
      <c r="E46" s="28"/>
      <c r="F46" s="28" t="s">
        <v>29</v>
      </c>
      <c r="G46" s="29"/>
      <c r="H46" s="27" t="s">
        <v>33</v>
      </c>
      <c r="I46" s="29"/>
      <c r="J46" s="18" t="s">
        <v>482</v>
      </c>
    </row>
    <row r="47" spans="1:10" x14ac:dyDescent="0.2">
      <c r="A47" s="27" t="s">
        <v>80</v>
      </c>
      <c r="B47" s="37">
        <f>COUNTIF(Sheet1!BI2:BI$2001,TRUE)</f>
        <v>0</v>
      </c>
      <c r="C47" s="13" t="s">
        <v>81</v>
      </c>
      <c r="D47" s="27"/>
      <c r="E47" s="28"/>
      <c r="F47" s="28" t="s">
        <v>29</v>
      </c>
      <c r="G47" s="29"/>
      <c r="H47" s="27"/>
      <c r="I47" s="29"/>
      <c r="J47" s="18" t="s">
        <v>482</v>
      </c>
    </row>
    <row r="48" spans="1:10" x14ac:dyDescent="0.2">
      <c r="A48" s="27" t="s">
        <v>82</v>
      </c>
      <c r="B48" s="37">
        <f>COUNTIF(Sheet1!BJ2:BJ$2001,TRUE)</f>
        <v>0</v>
      </c>
      <c r="C48" s="13" t="s">
        <v>83</v>
      </c>
      <c r="D48" s="27"/>
      <c r="E48" s="28"/>
      <c r="F48" s="28"/>
      <c r="G48" s="29" t="s">
        <v>29</v>
      </c>
      <c r="H48" s="27" t="s">
        <v>84</v>
      </c>
      <c r="I48" s="29"/>
      <c r="J48" s="18" t="s">
        <v>85</v>
      </c>
    </row>
    <row r="49" spans="1:10" x14ac:dyDescent="0.2">
      <c r="A49" s="27" t="s">
        <v>86</v>
      </c>
      <c r="B49" s="37">
        <f>COUNTIF(Sheet1!BK2:BK$2001,TRUE)</f>
        <v>0</v>
      </c>
      <c r="C49" s="13" t="s">
        <v>87</v>
      </c>
      <c r="D49" s="27"/>
      <c r="E49" s="28"/>
      <c r="F49" s="28" t="s">
        <v>29</v>
      </c>
      <c r="G49" s="29"/>
      <c r="H49" s="27" t="s">
        <v>90</v>
      </c>
      <c r="I49" s="29"/>
      <c r="J49" s="18" t="s">
        <v>482</v>
      </c>
    </row>
    <row r="50" spans="1:10" x14ac:dyDescent="0.2">
      <c r="A50" s="27" t="s">
        <v>88</v>
      </c>
      <c r="B50" s="37">
        <f>COUNTIF(Sheet1!BL2:BL$2001,TRUE)</f>
        <v>0</v>
      </c>
      <c r="C50" s="13" t="s">
        <v>89</v>
      </c>
      <c r="D50" s="27"/>
      <c r="E50" s="28"/>
      <c r="F50" s="28"/>
      <c r="G50" s="29" t="s">
        <v>29</v>
      </c>
      <c r="H50" s="27" t="s">
        <v>90</v>
      </c>
      <c r="I50" s="29"/>
      <c r="J50" s="18" t="s">
        <v>91</v>
      </c>
    </row>
    <row r="51" spans="1:10" x14ac:dyDescent="0.2">
      <c r="A51" s="27" t="s">
        <v>92</v>
      </c>
      <c r="B51" s="36">
        <f>COUNTIF(Sheet1!BM2:BM$2001,TRUE)</f>
        <v>0</v>
      </c>
      <c r="C51" s="13" t="s">
        <v>400</v>
      </c>
      <c r="D51" s="27"/>
      <c r="E51" s="28"/>
      <c r="F51" s="28"/>
      <c r="G51" s="29" t="s">
        <v>29</v>
      </c>
      <c r="H51" s="27"/>
      <c r="I51" s="29"/>
      <c r="J51" s="18" t="s">
        <v>94</v>
      </c>
    </row>
    <row r="52" spans="1:10" x14ac:dyDescent="0.2">
      <c r="A52" s="27" t="s">
        <v>95</v>
      </c>
      <c r="B52" s="36">
        <f>COUNTIF(Sheet1!BN2:BN$2001,TRUE)</f>
        <v>0</v>
      </c>
      <c r="C52" s="13" t="s">
        <v>93</v>
      </c>
      <c r="D52" s="27"/>
      <c r="E52" s="28"/>
      <c r="F52" s="28"/>
      <c r="G52" s="29" t="s">
        <v>29</v>
      </c>
      <c r="H52" s="27" t="s">
        <v>48</v>
      </c>
      <c r="I52" s="29"/>
      <c r="J52" s="18" t="s">
        <v>94</v>
      </c>
    </row>
    <row r="53" spans="1:10" x14ac:dyDescent="0.2">
      <c r="A53" s="27" t="s">
        <v>97</v>
      </c>
      <c r="B53" s="37">
        <f>COUNTIF(Sheet1!BO2:BO$2001,TRUE)</f>
        <v>0</v>
      </c>
      <c r="C53" s="13" t="s">
        <v>96</v>
      </c>
      <c r="D53" s="27"/>
      <c r="E53" s="28"/>
      <c r="F53" s="28"/>
      <c r="G53" s="29" t="s">
        <v>29</v>
      </c>
      <c r="H53" s="27" t="s">
        <v>48</v>
      </c>
      <c r="I53" s="29"/>
      <c r="J53" s="18" t="s">
        <v>94</v>
      </c>
    </row>
    <row r="54" spans="1:10" x14ac:dyDescent="0.2">
      <c r="A54" s="27" t="s">
        <v>99</v>
      </c>
      <c r="B54" s="37">
        <f>COUNTIF(Sheet1!BP2:BP$2001,TRUE)</f>
        <v>0</v>
      </c>
      <c r="C54" s="13" t="s">
        <v>98</v>
      </c>
      <c r="D54" s="27"/>
      <c r="E54" s="28"/>
      <c r="F54" s="28"/>
      <c r="G54" s="29" t="s">
        <v>29</v>
      </c>
      <c r="H54" s="27" t="s">
        <v>66</v>
      </c>
      <c r="I54" s="29"/>
      <c r="J54" s="18" t="s">
        <v>94</v>
      </c>
    </row>
    <row r="55" spans="1:10" x14ac:dyDescent="0.2">
      <c r="A55" s="27" t="s">
        <v>102</v>
      </c>
      <c r="B55" s="37">
        <f>COUNTIF(Sheet1!BQ2:BQ$2001,TRUE)</f>
        <v>0</v>
      </c>
      <c r="C55" s="13" t="s">
        <v>100</v>
      </c>
      <c r="D55" s="27"/>
      <c r="E55" s="28" t="s">
        <v>29</v>
      </c>
      <c r="F55" s="28"/>
      <c r="G55" s="29"/>
      <c r="H55" s="27" t="s">
        <v>48</v>
      </c>
      <c r="I55" s="29"/>
      <c r="J55" s="18" t="s">
        <v>101</v>
      </c>
    </row>
    <row r="56" spans="1:10" x14ac:dyDescent="0.2">
      <c r="A56" s="27" t="s">
        <v>104</v>
      </c>
      <c r="B56" s="37">
        <f>COUNTIF(Sheet1!BR2:BR$2001,TRUE)</f>
        <v>0</v>
      </c>
      <c r="C56" s="13" t="s">
        <v>103</v>
      </c>
      <c r="D56" s="27"/>
      <c r="E56" s="28"/>
      <c r="F56" s="28"/>
      <c r="G56" s="29" t="s">
        <v>29</v>
      </c>
      <c r="H56" s="27" t="s">
        <v>399</v>
      </c>
      <c r="I56" s="29"/>
      <c r="J56" s="18" t="s">
        <v>94</v>
      </c>
    </row>
    <row r="57" spans="1:10" x14ac:dyDescent="0.2">
      <c r="A57" s="27" t="s">
        <v>106</v>
      </c>
      <c r="B57" s="37">
        <f>COUNTIF(Sheet1!BS2:BS$2001,TRUE)</f>
        <v>0</v>
      </c>
      <c r="C57" s="13" t="s">
        <v>105</v>
      </c>
      <c r="D57" s="27"/>
      <c r="E57" s="28"/>
      <c r="F57" s="28"/>
      <c r="G57" s="29" t="s">
        <v>29</v>
      </c>
      <c r="H57" s="27" t="s">
        <v>399</v>
      </c>
      <c r="I57" s="29"/>
      <c r="J57" s="18" t="s">
        <v>94</v>
      </c>
    </row>
    <row r="58" spans="1:10" x14ac:dyDescent="0.2">
      <c r="A58" s="27" t="s">
        <v>110</v>
      </c>
      <c r="B58" s="36">
        <f>COUNTIF(Sheet1!BT2:BT$2001,TRUE)</f>
        <v>8</v>
      </c>
      <c r="C58" s="13" t="s">
        <v>107</v>
      </c>
      <c r="D58" s="27" t="s">
        <v>29</v>
      </c>
      <c r="E58" s="28"/>
      <c r="F58" s="28"/>
      <c r="G58" s="29"/>
      <c r="H58" s="27" t="s">
        <v>108</v>
      </c>
      <c r="I58" s="29"/>
      <c r="J58" s="18" t="s">
        <v>109</v>
      </c>
    </row>
    <row r="59" spans="1:10" x14ac:dyDescent="0.2">
      <c r="A59" s="27" t="s">
        <v>112</v>
      </c>
      <c r="B59" s="37">
        <f>COUNTIF(Sheet1!BU2:BU$2001,TRUE)</f>
        <v>4</v>
      </c>
      <c r="C59" s="13" t="s">
        <v>111</v>
      </c>
      <c r="D59" s="27" t="s">
        <v>29</v>
      </c>
      <c r="E59" s="28"/>
      <c r="F59" s="28"/>
      <c r="G59" s="29"/>
      <c r="H59" s="27" t="s">
        <v>108</v>
      </c>
      <c r="I59" s="29"/>
      <c r="J59" s="18" t="s">
        <v>109</v>
      </c>
    </row>
    <row r="60" spans="1:10" x14ac:dyDescent="0.2">
      <c r="A60" s="27" t="s">
        <v>114</v>
      </c>
      <c r="B60" s="37">
        <f>COUNTIF(Sheet1!BV2:BV$2001,TRUE)</f>
        <v>2</v>
      </c>
      <c r="C60" s="13" t="s">
        <v>113</v>
      </c>
      <c r="D60" s="27" t="s">
        <v>29</v>
      </c>
      <c r="E60" s="28"/>
      <c r="F60" s="28"/>
      <c r="G60" s="29"/>
      <c r="H60" s="27" t="s">
        <v>108</v>
      </c>
      <c r="I60" s="29"/>
      <c r="J60" s="18" t="s">
        <v>109</v>
      </c>
    </row>
    <row r="61" spans="1:10" x14ac:dyDescent="0.2">
      <c r="A61" s="27" t="s">
        <v>117</v>
      </c>
      <c r="B61" s="37">
        <f>COUNTIF(Sheet1!BW2:BW$2001,TRUE)</f>
        <v>0</v>
      </c>
      <c r="C61" s="13" t="s">
        <v>115</v>
      </c>
      <c r="D61" s="27" t="s">
        <v>29</v>
      </c>
      <c r="E61" s="28"/>
      <c r="F61" s="28"/>
      <c r="G61" s="29"/>
      <c r="H61" s="27" t="s">
        <v>116</v>
      </c>
      <c r="I61" s="29"/>
      <c r="J61" s="18" t="s">
        <v>483</v>
      </c>
    </row>
    <row r="62" spans="1:10" x14ac:dyDescent="0.2">
      <c r="A62" s="27" t="s">
        <v>119</v>
      </c>
      <c r="B62" s="37">
        <f>COUNTIF(Sheet1!BX2:BX$2001,TRUE)</f>
        <v>4</v>
      </c>
      <c r="C62" s="13" t="s">
        <v>118</v>
      </c>
      <c r="D62" s="27" t="s">
        <v>29</v>
      </c>
      <c r="E62" s="28"/>
      <c r="F62" s="28"/>
      <c r="G62" s="29"/>
      <c r="H62" s="27" t="s">
        <v>108</v>
      </c>
      <c r="I62" s="29"/>
      <c r="J62" s="18" t="s">
        <v>109</v>
      </c>
    </row>
    <row r="63" spans="1:10" x14ac:dyDescent="0.2">
      <c r="A63" s="27" t="s">
        <v>123</v>
      </c>
      <c r="B63" s="40">
        <f>COUNTIF(Sheet1!BY$2:BY$2001,TRUE)</f>
        <v>0</v>
      </c>
      <c r="C63" s="13" t="s">
        <v>120</v>
      </c>
      <c r="D63" s="27" t="s">
        <v>29</v>
      </c>
      <c r="E63" s="28"/>
      <c r="F63" s="28"/>
      <c r="G63" s="29"/>
      <c r="H63" s="27" t="s">
        <v>121</v>
      </c>
      <c r="I63" s="29"/>
      <c r="J63" s="18" t="s">
        <v>122</v>
      </c>
    </row>
    <row r="64" spans="1:10" x14ac:dyDescent="0.2">
      <c r="A64" s="27" t="s">
        <v>127</v>
      </c>
      <c r="B64" s="37">
        <f>COUNTIF(Sheet1!BZ$2:BZ$2001,TRUE)</f>
        <v>0</v>
      </c>
      <c r="C64" s="13" t="s">
        <v>124</v>
      </c>
      <c r="D64" s="27" t="s">
        <v>29</v>
      </c>
      <c r="E64" s="28"/>
      <c r="F64" s="28"/>
      <c r="G64" s="29"/>
      <c r="H64" s="27" t="s">
        <v>125</v>
      </c>
      <c r="I64" s="29"/>
      <c r="J64" s="18" t="s">
        <v>126</v>
      </c>
    </row>
    <row r="65" spans="1:10" x14ac:dyDescent="0.2">
      <c r="A65" s="27" t="s">
        <v>274</v>
      </c>
      <c r="B65" s="40">
        <f>COUNTIF(Sheet1!CA2:CA$2001,TRUE)</f>
        <v>0</v>
      </c>
      <c r="C65" s="52" t="s">
        <v>398</v>
      </c>
      <c r="D65" s="30" t="s">
        <v>29</v>
      </c>
      <c r="E65" s="31"/>
      <c r="F65" s="31"/>
      <c r="G65" s="32"/>
      <c r="H65" s="30" t="s">
        <v>397</v>
      </c>
      <c r="I65" s="32"/>
      <c r="J65" s="21" t="s">
        <v>396</v>
      </c>
    </row>
    <row r="66" spans="1:10" x14ac:dyDescent="0.2">
      <c r="A66" s="27" t="s">
        <v>275</v>
      </c>
      <c r="B66" s="40">
        <f>COUNTIF(Sheet1!CB2:CB$2001,TRUE)</f>
        <v>2</v>
      </c>
      <c r="C66" s="52" t="s">
        <v>395</v>
      </c>
      <c r="D66" s="30"/>
      <c r="E66" s="31" t="s">
        <v>29</v>
      </c>
      <c r="F66" s="31"/>
      <c r="G66" s="32"/>
      <c r="H66" s="30" t="s">
        <v>44</v>
      </c>
      <c r="I66" s="32"/>
      <c r="J66" s="21" t="s">
        <v>394</v>
      </c>
    </row>
    <row r="67" spans="1:10" x14ac:dyDescent="0.2">
      <c r="A67" s="27" t="s">
        <v>276</v>
      </c>
      <c r="B67" s="40">
        <f>COUNTIF(Sheet1!CC$2:CC$2001,TRUE)</f>
        <v>0</v>
      </c>
      <c r="C67" s="52" t="s">
        <v>537</v>
      </c>
      <c r="D67" s="30"/>
      <c r="E67" s="31"/>
      <c r="F67" s="31"/>
      <c r="G67" s="32" t="s">
        <v>29</v>
      </c>
      <c r="H67" s="30" t="s">
        <v>530</v>
      </c>
      <c r="I67" s="32"/>
      <c r="J67" s="21" t="s">
        <v>164</v>
      </c>
    </row>
    <row r="68" spans="1:10" x14ac:dyDescent="0.2">
      <c r="A68" s="27" t="s">
        <v>487</v>
      </c>
      <c r="B68" s="40">
        <f>COUNTIF(Sheet1!CD$2:CD$2001,TRUE)</f>
        <v>0</v>
      </c>
      <c r="C68" s="52" t="s">
        <v>538</v>
      </c>
      <c r="D68" s="30"/>
      <c r="E68" s="31"/>
      <c r="F68" s="31"/>
      <c r="G68" s="32" t="s">
        <v>29</v>
      </c>
      <c r="H68" s="30" t="s">
        <v>530</v>
      </c>
      <c r="I68" s="32"/>
      <c r="J68" s="21" t="s">
        <v>539</v>
      </c>
    </row>
    <row r="69" spans="1:10" x14ac:dyDescent="0.2">
      <c r="A69" s="27" t="s">
        <v>488</v>
      </c>
      <c r="B69" s="40">
        <f>COUNTIF(Sheet1!CE$2:CE$2001,TRUE)</f>
        <v>0</v>
      </c>
      <c r="C69" s="52" t="s">
        <v>540</v>
      </c>
      <c r="D69" s="30"/>
      <c r="E69" s="31"/>
      <c r="F69" s="31"/>
      <c r="G69" s="32" t="s">
        <v>29</v>
      </c>
      <c r="H69" s="30">
        <v>11.5</v>
      </c>
      <c r="I69" s="32"/>
      <c r="J69" s="21" t="s">
        <v>541</v>
      </c>
    </row>
    <row r="70" spans="1:10" ht="12.75" customHeight="1" thickBot="1" x14ac:dyDescent="0.25">
      <c r="A70" s="130" t="s">
        <v>463</v>
      </c>
      <c r="B70" s="124">
        <f>COUNTIF(Sheet1!CF2:CF$2001,TRUE)</f>
        <v>0</v>
      </c>
      <c r="C70" s="125" t="s">
        <v>73</v>
      </c>
      <c r="D70" s="33"/>
      <c r="E70" s="34"/>
      <c r="F70" s="34"/>
      <c r="G70" s="48"/>
      <c r="H70" s="33"/>
      <c r="I70" s="48"/>
      <c r="J70" s="19"/>
    </row>
    <row r="71" spans="1:10" ht="12.75" thickTop="1" x14ac:dyDescent="0.2">
      <c r="C71" s="50"/>
    </row>
    <row r="72" spans="1:10" x14ac:dyDescent="0.2">
      <c r="C72" s="50"/>
    </row>
    <row r="73" spans="1:10" x14ac:dyDescent="0.2">
      <c r="C73" s="50"/>
    </row>
    <row r="74" spans="1:10" x14ac:dyDescent="0.2">
      <c r="C74" s="50"/>
    </row>
    <row r="75" spans="1:10" x14ac:dyDescent="0.2">
      <c r="C75" s="50"/>
    </row>
    <row r="76" spans="1:10" x14ac:dyDescent="0.2">
      <c r="C76" s="50"/>
    </row>
    <row r="77" spans="1:10" x14ac:dyDescent="0.2">
      <c r="C77" s="50"/>
    </row>
    <row r="78" spans="1:10" ht="11.25" customHeight="1" x14ac:dyDescent="0.2">
      <c r="C78" s="50"/>
    </row>
    <row r="79" spans="1:10" ht="19.5" customHeight="1" x14ac:dyDescent="0.25">
      <c r="A79" s="249" t="s">
        <v>546</v>
      </c>
      <c r="B79" s="249"/>
      <c r="C79" s="249"/>
      <c r="D79" s="249"/>
      <c r="E79" s="249"/>
      <c r="F79" s="249"/>
      <c r="G79" s="249"/>
      <c r="H79" s="249"/>
      <c r="I79" s="249"/>
      <c r="J79" s="249"/>
    </row>
    <row r="80" spans="1:10" ht="12.75" thickBot="1" x14ac:dyDescent="0.25"/>
    <row r="81" spans="1:10" ht="24" thickBot="1" x14ac:dyDescent="0.25">
      <c r="A81" s="243" t="s">
        <v>393</v>
      </c>
      <c r="B81" s="244"/>
      <c r="C81" s="244"/>
      <c r="D81" s="244"/>
      <c r="E81" s="244"/>
      <c r="F81" s="244"/>
      <c r="G81" s="244"/>
      <c r="H81" s="244"/>
      <c r="I81" s="244"/>
      <c r="J81" s="245"/>
    </row>
    <row r="82" spans="1:10" ht="12.75" thickBot="1" x14ac:dyDescent="0.25">
      <c r="D82" s="246" t="s">
        <v>18</v>
      </c>
      <c r="E82" s="247"/>
      <c r="F82" s="247"/>
      <c r="G82" s="248"/>
      <c r="H82" s="246" t="s">
        <v>19</v>
      </c>
      <c r="I82" s="248"/>
    </row>
    <row r="83" spans="1:10" ht="22.5" customHeight="1" thickTop="1" thickBot="1" x14ac:dyDescent="0.25">
      <c r="A83" s="49" t="s">
        <v>20</v>
      </c>
      <c r="B83" s="35" t="s">
        <v>7</v>
      </c>
      <c r="C83" s="11" t="s">
        <v>21</v>
      </c>
      <c r="D83" s="131" t="s">
        <v>22</v>
      </c>
      <c r="E83" s="132" t="s">
        <v>23</v>
      </c>
      <c r="F83" s="132" t="s">
        <v>24</v>
      </c>
      <c r="G83" s="133" t="s">
        <v>25</v>
      </c>
      <c r="H83" s="131" t="s">
        <v>414</v>
      </c>
      <c r="I83" s="134">
        <v>0</v>
      </c>
      <c r="J83" s="16" t="s">
        <v>26</v>
      </c>
    </row>
    <row r="84" spans="1:10" ht="12.75" thickTop="1" x14ac:dyDescent="0.2">
      <c r="A84" s="24" t="s">
        <v>277</v>
      </c>
      <c r="B84" s="39">
        <f>COUNTIF(Sheet1!CL2:CL$2001,TRUE)</f>
        <v>0</v>
      </c>
      <c r="C84" s="15" t="s">
        <v>392</v>
      </c>
      <c r="D84" s="24"/>
      <c r="E84" s="25"/>
      <c r="F84" s="25"/>
      <c r="G84" s="26" t="s">
        <v>29</v>
      </c>
      <c r="H84" s="24" t="s">
        <v>391</v>
      </c>
      <c r="I84" s="26"/>
      <c r="J84" s="20" t="s">
        <v>390</v>
      </c>
    </row>
    <row r="85" spans="1:10" x14ac:dyDescent="0.2">
      <c r="A85" s="27" t="s">
        <v>278</v>
      </c>
      <c r="B85" s="37">
        <f>COUNTIF(Sheet1!CM2:CM$2001,TRUE)</f>
        <v>0</v>
      </c>
      <c r="C85" s="13" t="s">
        <v>389</v>
      </c>
      <c r="D85" s="27"/>
      <c r="E85" s="28"/>
      <c r="F85" s="28"/>
      <c r="G85" s="29" t="s">
        <v>29</v>
      </c>
      <c r="H85" s="27" t="s">
        <v>388</v>
      </c>
      <c r="I85" s="29"/>
      <c r="J85" s="18" t="s">
        <v>382</v>
      </c>
    </row>
    <row r="86" spans="1:10" x14ac:dyDescent="0.2">
      <c r="A86" s="27" t="s">
        <v>279</v>
      </c>
      <c r="B86" s="37">
        <f>COUNTIF(Sheet1!CN2:CN$2001,TRUE)</f>
        <v>0</v>
      </c>
      <c r="C86" s="13" t="s">
        <v>387</v>
      </c>
      <c r="D86" s="27"/>
      <c r="E86" s="28"/>
      <c r="F86" s="28"/>
      <c r="G86" s="29" t="s">
        <v>29</v>
      </c>
      <c r="H86" s="27" t="s">
        <v>386</v>
      </c>
      <c r="I86" s="29"/>
      <c r="J86" s="18" t="s">
        <v>382</v>
      </c>
    </row>
    <row r="87" spans="1:10" x14ac:dyDescent="0.2">
      <c r="A87" s="27" t="s">
        <v>280</v>
      </c>
      <c r="B87" s="37">
        <f>COUNTIF(Sheet1!CO2:CO$2001,TRUE)</f>
        <v>0</v>
      </c>
      <c r="C87" s="13" t="s">
        <v>385</v>
      </c>
      <c r="D87" s="27"/>
      <c r="E87" s="28"/>
      <c r="F87" s="28"/>
      <c r="G87" s="29" t="s">
        <v>29</v>
      </c>
      <c r="H87" s="27" t="s">
        <v>383</v>
      </c>
      <c r="I87" s="29"/>
      <c r="J87" s="18" t="s">
        <v>382</v>
      </c>
    </row>
    <row r="88" spans="1:10" x14ac:dyDescent="0.2">
      <c r="A88" s="27" t="s">
        <v>281</v>
      </c>
      <c r="B88" s="37">
        <f>COUNTIF(Sheet1!CP2:CP$2001,TRUE)</f>
        <v>0</v>
      </c>
      <c r="C88" s="13" t="s">
        <v>384</v>
      </c>
      <c r="D88" s="27"/>
      <c r="E88" s="28"/>
      <c r="F88" s="28"/>
      <c r="G88" s="29" t="s">
        <v>29</v>
      </c>
      <c r="H88" s="27" t="s">
        <v>383</v>
      </c>
      <c r="I88" s="29"/>
      <c r="J88" s="18" t="s">
        <v>382</v>
      </c>
    </row>
    <row r="89" spans="1:10" x14ac:dyDescent="0.2">
      <c r="A89" s="27" t="s">
        <v>282</v>
      </c>
      <c r="B89" s="37">
        <f>COUNTIF(Sheet1!CQ2:CQ$2001,TRUE)</f>
        <v>0</v>
      </c>
      <c r="C89" s="13" t="s">
        <v>381</v>
      </c>
      <c r="D89" s="27"/>
      <c r="E89" s="28"/>
      <c r="F89" s="28"/>
      <c r="G89" s="29" t="s">
        <v>29</v>
      </c>
      <c r="H89" s="27" t="s">
        <v>380</v>
      </c>
      <c r="I89" s="29"/>
      <c r="J89" s="18" t="s">
        <v>379</v>
      </c>
    </row>
    <row r="90" spans="1:10" x14ac:dyDescent="0.2">
      <c r="A90" s="27" t="s">
        <v>489</v>
      </c>
      <c r="B90" s="36">
        <f>COUNTIF(Sheet1!CR2:CR$2001,TRUE)</f>
        <v>0</v>
      </c>
      <c r="C90" s="13" t="s">
        <v>542</v>
      </c>
      <c r="D90" s="27"/>
      <c r="E90" s="28"/>
      <c r="F90" s="28"/>
      <c r="G90" s="29" t="s">
        <v>29</v>
      </c>
      <c r="H90" s="27" t="s">
        <v>531</v>
      </c>
      <c r="I90" s="29"/>
      <c r="J90" s="18" t="s">
        <v>382</v>
      </c>
    </row>
    <row r="91" spans="1:10" x14ac:dyDescent="0.2">
      <c r="A91" s="27" t="s">
        <v>490</v>
      </c>
      <c r="B91" s="36">
        <f>COUNTIF(Sheet1!CS2:CS$2001,TRUE)</f>
        <v>0</v>
      </c>
      <c r="C91" s="13" t="s">
        <v>543</v>
      </c>
      <c r="D91" s="27"/>
      <c r="E91" s="28"/>
      <c r="F91" s="28"/>
      <c r="G91" s="29" t="s">
        <v>29</v>
      </c>
      <c r="H91" s="27" t="s">
        <v>531</v>
      </c>
      <c r="I91" s="29"/>
      <c r="J91" s="18" t="s">
        <v>382</v>
      </c>
    </row>
    <row r="92" spans="1:10" x14ac:dyDescent="0.2">
      <c r="A92" s="51" t="s">
        <v>469</v>
      </c>
      <c r="B92" s="36">
        <f>COUNTIF(Sheet1!CT2:CT$2001,TRUE)</f>
        <v>0</v>
      </c>
      <c r="C92" s="13" t="s">
        <v>73</v>
      </c>
      <c r="D92" s="27"/>
      <c r="E92" s="28"/>
      <c r="F92" s="28"/>
      <c r="G92" s="29"/>
      <c r="H92" s="27"/>
      <c r="I92" s="29"/>
      <c r="J92" s="18"/>
    </row>
    <row r="93" spans="1:10" x14ac:dyDescent="0.2">
      <c r="A93" s="51" t="s">
        <v>283</v>
      </c>
      <c r="B93" s="36">
        <f>COUNTIF(Sheet1!CU2:CU$2001,TRUE)</f>
        <v>0</v>
      </c>
      <c r="C93" s="13" t="s">
        <v>378</v>
      </c>
      <c r="D93" s="27"/>
      <c r="E93" s="28"/>
      <c r="F93" s="28"/>
      <c r="G93" s="29" t="s">
        <v>29</v>
      </c>
      <c r="H93" s="27" t="s">
        <v>377</v>
      </c>
      <c r="I93" s="29"/>
      <c r="J93" s="18" t="s">
        <v>376</v>
      </c>
    </row>
    <row r="94" spans="1:10" ht="12.75" thickBot="1" x14ac:dyDescent="0.25">
      <c r="A94" s="33" t="s">
        <v>284</v>
      </c>
      <c r="B94" s="38">
        <f>COUNTIF(Sheet1!CV2:CV$2001,TRUE)</f>
        <v>0</v>
      </c>
      <c r="C94" s="14" t="s">
        <v>375</v>
      </c>
      <c r="D94" s="33"/>
      <c r="E94" s="34"/>
      <c r="F94" s="34"/>
      <c r="G94" s="48" t="s">
        <v>29</v>
      </c>
      <c r="H94" s="33" t="s">
        <v>374</v>
      </c>
      <c r="I94" s="48"/>
      <c r="J94" s="19" t="s">
        <v>373</v>
      </c>
    </row>
    <row r="95" spans="1:10" ht="12.75" thickTop="1" x14ac:dyDescent="0.2">
      <c r="C95" s="63"/>
      <c r="J95" s="47"/>
    </row>
    <row r="96" spans="1:10" x14ac:dyDescent="0.2">
      <c r="C96" s="63"/>
      <c r="J96" s="47"/>
    </row>
    <row r="97" spans="3:10" x14ac:dyDescent="0.2">
      <c r="C97" s="63"/>
      <c r="J97" s="47"/>
    </row>
    <row r="98" spans="3:10" x14ac:dyDescent="0.2">
      <c r="C98" s="63"/>
      <c r="J98" s="47"/>
    </row>
    <row r="99" spans="3:10" x14ac:dyDescent="0.2">
      <c r="C99" s="63"/>
      <c r="J99" s="47"/>
    </row>
    <row r="100" spans="3:10" x14ac:dyDescent="0.2">
      <c r="C100" s="63"/>
      <c r="J100" s="47"/>
    </row>
    <row r="101" spans="3:10" x14ac:dyDescent="0.2">
      <c r="C101" s="63"/>
      <c r="J101" s="47"/>
    </row>
    <row r="102" spans="3:10" x14ac:dyDescent="0.2">
      <c r="C102" s="63"/>
      <c r="J102" s="47"/>
    </row>
    <row r="103" spans="3:10" x14ac:dyDescent="0.2">
      <c r="C103" s="63"/>
      <c r="J103" s="47"/>
    </row>
    <row r="104" spans="3:10" x14ac:dyDescent="0.2">
      <c r="C104" s="63"/>
      <c r="J104" s="47"/>
    </row>
    <row r="105" spans="3:10" x14ac:dyDescent="0.2">
      <c r="C105" s="63"/>
      <c r="J105" s="47"/>
    </row>
    <row r="106" spans="3:10" x14ac:dyDescent="0.2">
      <c r="C106" s="63"/>
      <c r="J106" s="47"/>
    </row>
    <row r="107" spans="3:10" x14ac:dyDescent="0.2">
      <c r="C107" s="63"/>
      <c r="J107" s="47"/>
    </row>
    <row r="108" spans="3:10" x14ac:dyDescent="0.2">
      <c r="C108" s="63"/>
      <c r="J108" s="47"/>
    </row>
    <row r="109" spans="3:10" x14ac:dyDescent="0.2">
      <c r="C109" s="63"/>
      <c r="J109" s="47"/>
    </row>
    <row r="110" spans="3:10" x14ac:dyDescent="0.2">
      <c r="C110" s="63"/>
      <c r="J110" s="47"/>
    </row>
    <row r="111" spans="3:10" x14ac:dyDescent="0.2">
      <c r="C111" s="63"/>
      <c r="J111" s="47"/>
    </row>
    <row r="112" spans="3:10" x14ac:dyDescent="0.2">
      <c r="C112" s="63"/>
      <c r="J112" s="47"/>
    </row>
    <row r="113" spans="1:10" x14ac:dyDescent="0.2">
      <c r="C113" s="63"/>
      <c r="J113" s="47"/>
    </row>
    <row r="114" spans="1:10" x14ac:dyDescent="0.2">
      <c r="C114" s="63"/>
      <c r="J114" s="47"/>
    </row>
    <row r="115" spans="1:10" x14ac:dyDescent="0.2">
      <c r="C115" s="63"/>
      <c r="J115" s="47"/>
    </row>
    <row r="116" spans="1:10" x14ac:dyDescent="0.2">
      <c r="C116" s="63"/>
      <c r="J116" s="47"/>
    </row>
    <row r="117" spans="1:10" x14ac:dyDescent="0.2">
      <c r="C117" s="63"/>
      <c r="J117" s="47"/>
    </row>
    <row r="118" spans="1:10" ht="12" customHeight="1" x14ac:dyDescent="0.2">
      <c r="C118" s="63"/>
      <c r="J118" s="47"/>
    </row>
    <row r="119" spans="1:10" ht="18" customHeight="1" x14ac:dyDescent="0.25">
      <c r="A119" s="249" t="s">
        <v>546</v>
      </c>
      <c r="B119" s="249"/>
      <c r="C119" s="249"/>
      <c r="D119" s="249"/>
      <c r="E119" s="249"/>
      <c r="F119" s="249"/>
      <c r="G119" s="249"/>
      <c r="H119" s="249"/>
      <c r="I119" s="249"/>
      <c r="J119" s="249"/>
    </row>
    <row r="120" spans="1:10" ht="12.75" thickBot="1" x14ac:dyDescent="0.25">
      <c r="C120" s="50"/>
    </row>
    <row r="121" spans="1:10" ht="24" thickBot="1" x14ac:dyDescent="0.25">
      <c r="A121" s="243" t="s">
        <v>128</v>
      </c>
      <c r="B121" s="244"/>
      <c r="C121" s="244"/>
      <c r="D121" s="250"/>
      <c r="E121" s="250"/>
      <c r="F121" s="250"/>
      <c r="G121" s="250"/>
      <c r="H121" s="250"/>
      <c r="I121" s="250"/>
      <c r="J121" s="245"/>
    </row>
    <row r="122" spans="1:10" ht="12.75" thickBot="1" x14ac:dyDescent="0.25">
      <c r="D122" s="246" t="s">
        <v>18</v>
      </c>
      <c r="E122" s="247"/>
      <c r="F122" s="247"/>
      <c r="G122" s="248"/>
      <c r="H122" s="246" t="s">
        <v>19</v>
      </c>
      <c r="I122" s="248"/>
    </row>
    <row r="123" spans="1:10" ht="24.75" customHeight="1" thickTop="1" thickBot="1" x14ac:dyDescent="0.25">
      <c r="A123" s="49" t="s">
        <v>20</v>
      </c>
      <c r="B123" s="35" t="s">
        <v>7</v>
      </c>
      <c r="C123" s="11" t="s">
        <v>21</v>
      </c>
      <c r="D123" s="131" t="s">
        <v>22</v>
      </c>
      <c r="E123" s="132" t="s">
        <v>23</v>
      </c>
      <c r="F123" s="132" t="s">
        <v>24</v>
      </c>
      <c r="G123" s="133" t="s">
        <v>25</v>
      </c>
      <c r="H123" s="131" t="s">
        <v>414</v>
      </c>
      <c r="I123" s="134">
        <v>0</v>
      </c>
      <c r="J123" s="16" t="s">
        <v>26</v>
      </c>
    </row>
    <row r="124" spans="1:10" ht="11.65" customHeight="1" thickTop="1" x14ac:dyDescent="0.2">
      <c r="A124" s="24" t="s">
        <v>285</v>
      </c>
      <c r="B124" s="41">
        <f>COUNTIF(Sheet1!DJ2:DJ$2001,TRUE)</f>
        <v>0</v>
      </c>
      <c r="C124" s="15" t="s">
        <v>129</v>
      </c>
      <c r="D124" s="24"/>
      <c r="E124" s="25"/>
      <c r="F124" s="25"/>
      <c r="G124" s="26" t="s">
        <v>29</v>
      </c>
      <c r="H124" s="24" t="s">
        <v>130</v>
      </c>
      <c r="I124" s="26"/>
      <c r="J124" s="20" t="s">
        <v>131</v>
      </c>
    </row>
    <row r="125" spans="1:10" x14ac:dyDescent="0.2">
      <c r="A125" s="27" t="s">
        <v>286</v>
      </c>
      <c r="B125" s="42">
        <f>COUNTIF(Sheet1!DK2:DK$2001,TRUE)</f>
        <v>0</v>
      </c>
      <c r="C125" s="13" t="s">
        <v>132</v>
      </c>
      <c r="D125" s="27"/>
      <c r="E125" s="28" t="s">
        <v>29</v>
      </c>
      <c r="F125" s="28"/>
      <c r="G125" s="29"/>
      <c r="H125" s="27" t="s">
        <v>133</v>
      </c>
      <c r="I125" s="29"/>
      <c r="J125" s="18" t="s">
        <v>131</v>
      </c>
    </row>
    <row r="126" spans="1:10" x14ac:dyDescent="0.2">
      <c r="A126" s="27" t="s">
        <v>287</v>
      </c>
      <c r="B126" s="42">
        <f>COUNTIF(Sheet1!DL2:DL$2001,TRUE)</f>
        <v>0</v>
      </c>
      <c r="C126" s="13" t="s">
        <v>372</v>
      </c>
      <c r="D126" s="27"/>
      <c r="E126" s="28"/>
      <c r="F126" s="28"/>
      <c r="G126" s="29" t="s">
        <v>29</v>
      </c>
      <c r="H126" s="27" t="s">
        <v>371</v>
      </c>
      <c r="I126" s="29"/>
      <c r="J126" s="18" t="s">
        <v>370</v>
      </c>
    </row>
    <row r="127" spans="1:10" x14ac:dyDescent="0.2">
      <c r="A127" s="27" t="s">
        <v>288</v>
      </c>
      <c r="B127" s="42">
        <f>COUNTIF(Sheet1!DM2:DM$2001,TRUE)</f>
        <v>0</v>
      </c>
      <c r="C127" s="13" t="s">
        <v>134</v>
      </c>
      <c r="D127" s="27"/>
      <c r="E127" s="28" t="s">
        <v>29</v>
      </c>
      <c r="F127" s="28"/>
      <c r="G127" s="29"/>
      <c r="H127" s="27" t="s">
        <v>135</v>
      </c>
      <c r="I127" s="29"/>
      <c r="J127" s="18" t="s">
        <v>136</v>
      </c>
    </row>
    <row r="128" spans="1:10" x14ac:dyDescent="0.2">
      <c r="A128" s="27" t="s">
        <v>289</v>
      </c>
      <c r="B128" s="42">
        <f>COUNTIF(Sheet1!DN2:DN$2001,TRUE)</f>
        <v>0</v>
      </c>
      <c r="C128" s="13" t="s">
        <v>137</v>
      </c>
      <c r="D128" s="27"/>
      <c r="E128" s="28"/>
      <c r="F128" s="28"/>
      <c r="G128" s="29" t="s">
        <v>29</v>
      </c>
      <c r="H128" s="27" t="s">
        <v>138</v>
      </c>
      <c r="I128" s="29"/>
      <c r="J128" s="18" t="s">
        <v>131</v>
      </c>
    </row>
    <row r="129" spans="1:10" x14ac:dyDescent="0.2">
      <c r="A129" s="27" t="s">
        <v>290</v>
      </c>
      <c r="B129" s="42">
        <f>COUNTIF(Sheet1!DO2:DO$2001,TRUE)</f>
        <v>0</v>
      </c>
      <c r="C129" s="13" t="s">
        <v>587</v>
      </c>
      <c r="D129" s="27"/>
      <c r="E129" s="28"/>
      <c r="F129" s="28"/>
      <c r="G129" s="29" t="s">
        <v>29</v>
      </c>
      <c r="H129" s="27" t="s">
        <v>139</v>
      </c>
      <c r="I129" s="29"/>
      <c r="J129" s="18" t="s">
        <v>131</v>
      </c>
    </row>
    <row r="130" spans="1:10" x14ac:dyDescent="0.2">
      <c r="A130" s="27" t="s">
        <v>291</v>
      </c>
      <c r="B130" s="42">
        <f>COUNTIF(Sheet1!DP2:DP$2001,TRUE)</f>
        <v>0</v>
      </c>
      <c r="C130" s="13" t="s">
        <v>405</v>
      </c>
      <c r="D130" s="27"/>
      <c r="E130" s="28"/>
      <c r="F130" s="28"/>
      <c r="G130" s="29" t="s">
        <v>29</v>
      </c>
      <c r="H130" s="27"/>
      <c r="I130" s="29"/>
      <c r="J130" s="18" t="s">
        <v>131</v>
      </c>
    </row>
    <row r="131" spans="1:10" x14ac:dyDescent="0.2">
      <c r="A131" s="27" t="s">
        <v>292</v>
      </c>
      <c r="B131" s="42">
        <f>COUNTIF(Sheet1!DQ2:DQ$2001,TRUE)</f>
        <v>0</v>
      </c>
      <c r="C131" s="13" t="s">
        <v>140</v>
      </c>
      <c r="D131" s="27"/>
      <c r="E131" s="28" t="s">
        <v>29</v>
      </c>
      <c r="F131" s="28"/>
      <c r="G131" s="29"/>
      <c r="H131" s="27" t="s">
        <v>141</v>
      </c>
      <c r="I131" s="29"/>
      <c r="J131" s="18" t="s">
        <v>142</v>
      </c>
    </row>
    <row r="132" spans="1:10" x14ac:dyDescent="0.2">
      <c r="A132" s="27" t="s">
        <v>293</v>
      </c>
      <c r="B132" s="42">
        <f>COUNTIF(Sheet1!DR2:DR$2001,TRUE)</f>
        <v>0</v>
      </c>
      <c r="C132" s="13" t="s">
        <v>143</v>
      </c>
      <c r="D132" s="27" t="s">
        <v>29</v>
      </c>
      <c r="E132" s="28"/>
      <c r="F132" s="28"/>
      <c r="G132" s="29"/>
      <c r="H132" s="27" t="s">
        <v>144</v>
      </c>
      <c r="I132" s="29"/>
      <c r="J132" s="18" t="s">
        <v>145</v>
      </c>
    </row>
    <row r="133" spans="1:10" x14ac:dyDescent="0.2">
      <c r="A133" s="27" t="s">
        <v>294</v>
      </c>
      <c r="B133" s="42">
        <f>COUNTIF(Sheet1!DS2:DS$2001,TRUE)</f>
        <v>0</v>
      </c>
      <c r="C133" s="13" t="s">
        <v>268</v>
      </c>
      <c r="D133" s="27" t="s">
        <v>29</v>
      </c>
      <c r="E133" s="28"/>
      <c r="F133" s="28"/>
      <c r="G133" s="29"/>
      <c r="H133" s="27" t="s">
        <v>369</v>
      </c>
      <c r="I133" s="29"/>
      <c r="J133" s="18" t="s">
        <v>146</v>
      </c>
    </row>
    <row r="134" spans="1:10" x14ac:dyDescent="0.2">
      <c r="A134" s="27" t="s">
        <v>295</v>
      </c>
      <c r="B134" s="42">
        <f>COUNTIF(Sheet1!DT2:DT$2001,TRUE)</f>
        <v>0</v>
      </c>
      <c r="C134" s="13" t="s">
        <v>368</v>
      </c>
      <c r="D134" s="27"/>
      <c r="E134" s="28" t="s">
        <v>29</v>
      </c>
      <c r="F134" s="28"/>
      <c r="G134" s="29"/>
      <c r="H134" s="27" t="s">
        <v>367</v>
      </c>
      <c r="I134" s="29"/>
      <c r="J134" s="18" t="s">
        <v>366</v>
      </c>
    </row>
    <row r="135" spans="1:10" x14ac:dyDescent="0.2">
      <c r="A135" s="27" t="s">
        <v>296</v>
      </c>
      <c r="B135" s="42">
        <f>COUNTIF(Sheet1!DY2:DY$2001,TRUE)</f>
        <v>0</v>
      </c>
      <c r="C135" s="13" t="s">
        <v>586</v>
      </c>
      <c r="D135" s="27"/>
      <c r="E135" s="28"/>
      <c r="F135" s="28" t="s">
        <v>29</v>
      </c>
      <c r="G135" s="29"/>
      <c r="H135" s="27" t="s">
        <v>149</v>
      </c>
      <c r="I135" s="29"/>
      <c r="J135" s="18" t="s">
        <v>482</v>
      </c>
    </row>
    <row r="136" spans="1:10" x14ac:dyDescent="0.2">
      <c r="A136" s="27" t="s">
        <v>297</v>
      </c>
      <c r="B136" s="42">
        <f>COUNTIF(Sheet1!DZ2:DZ$2001,TRUE)</f>
        <v>0</v>
      </c>
      <c r="C136" s="13" t="s">
        <v>147</v>
      </c>
      <c r="D136" s="27"/>
      <c r="E136" s="28" t="s">
        <v>29</v>
      </c>
      <c r="F136" s="28"/>
      <c r="G136" s="29"/>
      <c r="H136" s="27" t="s">
        <v>135</v>
      </c>
      <c r="I136" s="29"/>
      <c r="J136" s="18" t="s">
        <v>148</v>
      </c>
    </row>
    <row r="137" spans="1:10" x14ac:dyDescent="0.2">
      <c r="A137" s="27" t="s">
        <v>298</v>
      </c>
      <c r="B137" s="42">
        <f>COUNTIF(Sheet1!EA2:EA$2001,TRUE)</f>
        <v>0</v>
      </c>
      <c r="C137" s="13" t="s">
        <v>150</v>
      </c>
      <c r="D137" s="27"/>
      <c r="E137" s="28" t="s">
        <v>29</v>
      </c>
      <c r="F137" s="28"/>
      <c r="G137" s="29"/>
      <c r="H137" s="27" t="s">
        <v>135</v>
      </c>
      <c r="I137" s="29"/>
      <c r="J137" s="18" t="s">
        <v>151</v>
      </c>
    </row>
    <row r="138" spans="1:10" x14ac:dyDescent="0.2">
      <c r="A138" s="27" t="s">
        <v>299</v>
      </c>
      <c r="B138" s="42">
        <f>COUNTIF(Sheet1!EB2:EB$2001,TRUE)</f>
        <v>0</v>
      </c>
      <c r="C138" s="13" t="s">
        <v>152</v>
      </c>
      <c r="D138" s="27" t="s">
        <v>29</v>
      </c>
      <c r="E138" s="28"/>
      <c r="F138" s="28"/>
      <c r="G138" s="29"/>
      <c r="H138" s="27" t="s">
        <v>153</v>
      </c>
      <c r="I138" s="29"/>
      <c r="J138" s="18" t="s">
        <v>55</v>
      </c>
    </row>
    <row r="139" spans="1:10" x14ac:dyDescent="0.2">
      <c r="A139" s="27" t="s">
        <v>300</v>
      </c>
      <c r="B139" s="42">
        <f>COUNTIF(Sheet1!EC2:EC$2001,TRUE)</f>
        <v>0</v>
      </c>
      <c r="C139" s="13" t="s">
        <v>154</v>
      </c>
      <c r="D139" s="27" t="s">
        <v>29</v>
      </c>
      <c r="E139" s="28"/>
      <c r="F139" s="28"/>
      <c r="G139" s="29"/>
      <c r="H139" s="27" t="s">
        <v>155</v>
      </c>
      <c r="I139" s="29"/>
      <c r="J139" s="18" t="s">
        <v>156</v>
      </c>
    </row>
    <row r="140" spans="1:10" x14ac:dyDescent="0.2">
      <c r="A140" s="27" t="s">
        <v>301</v>
      </c>
      <c r="B140" s="42">
        <f>COUNTIF(Sheet1!ED2:ED$2001,TRUE)</f>
        <v>0</v>
      </c>
      <c r="C140" s="13" t="s">
        <v>157</v>
      </c>
      <c r="D140" s="27"/>
      <c r="E140" s="28"/>
      <c r="F140" s="28"/>
      <c r="G140" s="29" t="s">
        <v>29</v>
      </c>
      <c r="H140" s="27" t="s">
        <v>158</v>
      </c>
      <c r="I140" s="29"/>
      <c r="J140" s="18" t="s">
        <v>159</v>
      </c>
    </row>
    <row r="141" spans="1:10" x14ac:dyDescent="0.2">
      <c r="A141" s="27" t="s">
        <v>302</v>
      </c>
      <c r="B141" s="42">
        <f>COUNTIF(Sheet1!EE2:EE$2001,TRUE)</f>
        <v>0</v>
      </c>
      <c r="C141" s="13" t="s">
        <v>160</v>
      </c>
      <c r="D141" s="27"/>
      <c r="E141" s="28" t="s">
        <v>29</v>
      </c>
      <c r="F141" s="28"/>
      <c r="G141" s="29"/>
      <c r="H141" s="27" t="s">
        <v>161</v>
      </c>
      <c r="I141" s="29"/>
      <c r="J141" s="18" t="s">
        <v>162</v>
      </c>
    </row>
    <row r="142" spans="1:10" x14ac:dyDescent="0.2">
      <c r="A142" s="27" t="s">
        <v>303</v>
      </c>
      <c r="B142" s="42">
        <f>COUNTIF(Sheet1!EF2:EF$2001,TRUE)</f>
        <v>0</v>
      </c>
      <c r="C142" s="13" t="s">
        <v>163</v>
      </c>
      <c r="D142" s="27" t="s">
        <v>29</v>
      </c>
      <c r="E142" s="28"/>
      <c r="F142" s="28"/>
      <c r="G142" s="29"/>
      <c r="H142" s="27" t="s">
        <v>135</v>
      </c>
      <c r="I142" s="29"/>
      <c r="J142" s="18" t="s">
        <v>164</v>
      </c>
    </row>
    <row r="143" spans="1:10" x14ac:dyDescent="0.2">
      <c r="A143" s="27" t="s">
        <v>304</v>
      </c>
      <c r="B143" s="42">
        <f>COUNTIF(Sheet1!EG2:EG$2001,TRUE)</f>
        <v>0</v>
      </c>
      <c r="C143" s="13" t="s">
        <v>365</v>
      </c>
      <c r="D143" s="27"/>
      <c r="E143" s="28"/>
      <c r="F143" s="28" t="s">
        <v>29</v>
      </c>
      <c r="G143" s="29"/>
      <c r="H143" s="27" t="s">
        <v>364</v>
      </c>
      <c r="I143" s="29"/>
      <c r="J143" s="18" t="s">
        <v>482</v>
      </c>
    </row>
    <row r="144" spans="1:10" x14ac:dyDescent="0.2">
      <c r="A144" s="27" t="s">
        <v>305</v>
      </c>
      <c r="B144" s="42">
        <f>COUNTIF(Sheet1!EH2:EH$2001,TRUE)</f>
        <v>0</v>
      </c>
      <c r="C144" s="13" t="s">
        <v>363</v>
      </c>
      <c r="D144" s="27"/>
      <c r="E144" s="28"/>
      <c r="F144" s="28"/>
      <c r="G144" s="29" t="s">
        <v>29</v>
      </c>
      <c r="H144" s="27" t="s">
        <v>362</v>
      </c>
      <c r="I144" s="29"/>
      <c r="J144" s="18" t="s">
        <v>361</v>
      </c>
    </row>
    <row r="145" spans="1:10" x14ac:dyDescent="0.2">
      <c r="A145" s="27" t="s">
        <v>306</v>
      </c>
      <c r="B145" s="42">
        <f>COUNTIF(Sheet1!EI2:EI$2001,TRUE)</f>
        <v>0</v>
      </c>
      <c r="C145" s="13" t="s">
        <v>412</v>
      </c>
      <c r="D145" s="27"/>
      <c r="E145" s="28"/>
      <c r="F145" s="28"/>
      <c r="G145" s="29" t="s">
        <v>29</v>
      </c>
      <c r="H145" s="27"/>
      <c r="I145" s="29"/>
      <c r="J145" s="18" t="s">
        <v>411</v>
      </c>
    </row>
    <row r="146" spans="1:10" x14ac:dyDescent="0.2">
      <c r="A146" s="27" t="s">
        <v>307</v>
      </c>
      <c r="B146" s="42">
        <f>COUNTIF(Sheet1!EJ2:EJ$2001,TRUE)</f>
        <v>0</v>
      </c>
      <c r="C146" s="13" t="s">
        <v>410</v>
      </c>
      <c r="D146" s="27"/>
      <c r="E146" s="28"/>
      <c r="F146" s="28"/>
      <c r="G146" s="29" t="s">
        <v>29</v>
      </c>
      <c r="H146" s="27"/>
      <c r="I146" s="29"/>
      <c r="J146" s="18" t="s">
        <v>409</v>
      </c>
    </row>
    <row r="147" spans="1:10" x14ac:dyDescent="0.2">
      <c r="A147" s="27" t="s">
        <v>495</v>
      </c>
      <c r="B147" s="42">
        <f>COUNTIF(Sheet1!EK2:EK$2001,TRUE)</f>
        <v>0</v>
      </c>
      <c r="C147" s="13" t="s">
        <v>583</v>
      </c>
      <c r="D147" s="27"/>
      <c r="E147" s="28"/>
      <c r="F147" s="28"/>
      <c r="G147" s="29" t="s">
        <v>29</v>
      </c>
      <c r="H147" s="27" t="s">
        <v>195</v>
      </c>
      <c r="I147" s="29"/>
      <c r="J147" s="18" t="s">
        <v>584</v>
      </c>
    </row>
    <row r="148" spans="1:10" x14ac:dyDescent="0.2">
      <c r="A148" s="27" t="s">
        <v>308</v>
      </c>
      <c r="B148" s="42">
        <f>COUNTIF(Sheet1!EN2:EN$2001,TRUE)</f>
        <v>0</v>
      </c>
      <c r="C148" s="13" t="s">
        <v>165</v>
      </c>
      <c r="D148" s="27"/>
      <c r="E148" s="28"/>
      <c r="F148" s="28" t="s">
        <v>29</v>
      </c>
      <c r="G148" s="29"/>
      <c r="H148" s="27" t="s">
        <v>360</v>
      </c>
      <c r="I148" s="29"/>
      <c r="J148" s="18" t="s">
        <v>482</v>
      </c>
    </row>
    <row r="149" spans="1:10" x14ac:dyDescent="0.2">
      <c r="A149" s="27" t="s">
        <v>309</v>
      </c>
      <c r="B149" s="42">
        <f>COUNTIF(Sheet1!EO2:EO$2001,TRUE)</f>
        <v>0</v>
      </c>
      <c r="C149" s="13" t="s">
        <v>167</v>
      </c>
      <c r="D149" s="27"/>
      <c r="E149" s="28" t="s">
        <v>29</v>
      </c>
      <c r="F149" s="28"/>
      <c r="G149" s="29"/>
      <c r="H149" s="27" t="s">
        <v>168</v>
      </c>
      <c r="I149" s="29"/>
      <c r="J149" s="18" t="s">
        <v>148</v>
      </c>
    </row>
    <row r="150" spans="1:10" x14ac:dyDescent="0.2">
      <c r="A150" s="27" t="s">
        <v>310</v>
      </c>
      <c r="B150" s="42">
        <f>COUNTIF(Sheet1!EP2:EP$2001,TRUE)</f>
        <v>0</v>
      </c>
      <c r="C150" s="13" t="s">
        <v>169</v>
      </c>
      <c r="D150" s="27"/>
      <c r="E150" s="28"/>
      <c r="F150" s="28"/>
      <c r="G150" s="29" t="s">
        <v>29</v>
      </c>
      <c r="H150" s="27" t="s">
        <v>170</v>
      </c>
      <c r="I150" s="29"/>
      <c r="J150" s="18" t="s">
        <v>171</v>
      </c>
    </row>
    <row r="151" spans="1:10" x14ac:dyDescent="0.2">
      <c r="A151" s="30" t="s">
        <v>311</v>
      </c>
      <c r="B151" s="43">
        <f>COUNTIF(Sheet1!EQ2:EQ$2001,TRUE)</f>
        <v>0</v>
      </c>
      <c r="C151" s="52" t="s">
        <v>172</v>
      </c>
      <c r="D151" s="30" t="s">
        <v>29</v>
      </c>
      <c r="E151" s="31"/>
      <c r="F151" s="31"/>
      <c r="G151" s="32"/>
      <c r="H151" s="30" t="s">
        <v>135</v>
      </c>
      <c r="I151" s="32"/>
      <c r="J151" s="21" t="s">
        <v>173</v>
      </c>
    </row>
    <row r="152" spans="1:10" x14ac:dyDescent="0.2">
      <c r="A152" s="27" t="s">
        <v>312</v>
      </c>
      <c r="B152" s="42">
        <f>COUNTIF(Sheet1!ER2:ER$2001,TRUE)</f>
        <v>0</v>
      </c>
      <c r="C152" s="13" t="s">
        <v>174</v>
      </c>
      <c r="D152" s="27" t="s">
        <v>29</v>
      </c>
      <c r="E152" s="28"/>
      <c r="F152" s="28"/>
      <c r="G152" s="29"/>
      <c r="H152" s="27" t="s">
        <v>168</v>
      </c>
      <c r="I152" s="29"/>
      <c r="J152" s="18" t="s">
        <v>55</v>
      </c>
    </row>
    <row r="153" spans="1:10" x14ac:dyDescent="0.2">
      <c r="A153" s="51" t="s">
        <v>313</v>
      </c>
      <c r="B153" s="70">
        <f>COUNTIF(Sheet1!ES2:ES$2001,TRUE)</f>
        <v>0</v>
      </c>
      <c r="C153" s="12" t="s">
        <v>175</v>
      </c>
      <c r="D153" s="51"/>
      <c r="E153" s="55"/>
      <c r="F153" s="55"/>
      <c r="G153" s="53" t="s">
        <v>29</v>
      </c>
      <c r="H153" s="51" t="s">
        <v>155</v>
      </c>
      <c r="I153" s="53"/>
      <c r="J153" s="17" t="s">
        <v>171</v>
      </c>
    </row>
    <row r="154" spans="1:10" ht="12.75" thickBot="1" x14ac:dyDescent="0.25">
      <c r="A154" s="27" t="s">
        <v>314</v>
      </c>
      <c r="B154" s="42">
        <f>COUNTIF(Sheet1!ET2:ET$2001,TRUE)</f>
        <v>0</v>
      </c>
      <c r="C154" s="13" t="s">
        <v>359</v>
      </c>
      <c r="D154" s="27"/>
      <c r="E154" s="28"/>
      <c r="F154" s="28"/>
      <c r="G154" s="29" t="s">
        <v>29</v>
      </c>
      <c r="H154" s="27"/>
      <c r="I154" s="29"/>
      <c r="J154" s="18" t="s">
        <v>177</v>
      </c>
    </row>
    <row r="155" spans="1:10" x14ac:dyDescent="0.2">
      <c r="A155" s="72"/>
      <c r="B155" s="72"/>
      <c r="C155" s="73"/>
      <c r="D155" s="72"/>
      <c r="E155" s="72"/>
      <c r="F155" s="72"/>
      <c r="G155" s="72"/>
      <c r="H155" s="72"/>
      <c r="I155" s="72"/>
      <c r="J155" s="72"/>
    </row>
    <row r="156" spans="1:10" x14ac:dyDescent="0.2">
      <c r="C156" s="50"/>
    </row>
    <row r="157" spans="1:10" x14ac:dyDescent="0.2">
      <c r="C157" s="50"/>
    </row>
    <row r="159" spans="1:10" ht="21.75" customHeight="1" x14ac:dyDescent="0.25">
      <c r="A159" s="249" t="s">
        <v>546</v>
      </c>
      <c r="B159" s="249"/>
      <c r="C159" s="249"/>
      <c r="D159" s="249"/>
      <c r="E159" s="249"/>
      <c r="F159" s="249"/>
      <c r="G159" s="249"/>
      <c r="H159" s="249"/>
      <c r="I159" s="249"/>
      <c r="J159" s="249"/>
    </row>
    <row r="160" spans="1:10" ht="12.75" thickBot="1" x14ac:dyDescent="0.25"/>
    <row r="161" spans="1:10" ht="24" thickBot="1" x14ac:dyDescent="0.25">
      <c r="A161" s="243" t="s">
        <v>128</v>
      </c>
      <c r="B161" s="244"/>
      <c r="C161" s="244"/>
      <c r="D161" s="244"/>
      <c r="E161" s="244"/>
      <c r="F161" s="244"/>
      <c r="G161" s="244"/>
      <c r="H161" s="244"/>
      <c r="I161" s="244"/>
      <c r="J161" s="245"/>
    </row>
    <row r="162" spans="1:10" ht="12.75" thickBot="1" x14ac:dyDescent="0.25">
      <c r="D162" s="246" t="s">
        <v>18</v>
      </c>
      <c r="E162" s="247"/>
      <c r="F162" s="247"/>
      <c r="G162" s="248"/>
      <c r="H162" s="246" t="s">
        <v>19</v>
      </c>
      <c r="I162" s="248"/>
    </row>
    <row r="163" spans="1:10" ht="23.25" customHeight="1" thickTop="1" thickBot="1" x14ac:dyDescent="0.25">
      <c r="A163" s="49" t="s">
        <v>20</v>
      </c>
      <c r="B163" s="35" t="s">
        <v>7</v>
      </c>
      <c r="C163" s="11" t="s">
        <v>21</v>
      </c>
      <c r="D163" s="131" t="s">
        <v>22</v>
      </c>
      <c r="E163" s="132" t="s">
        <v>23</v>
      </c>
      <c r="F163" s="132" t="s">
        <v>24</v>
      </c>
      <c r="G163" s="133" t="s">
        <v>25</v>
      </c>
      <c r="H163" s="131" t="s">
        <v>414</v>
      </c>
      <c r="I163" s="134">
        <v>0</v>
      </c>
      <c r="J163" s="16" t="s">
        <v>26</v>
      </c>
    </row>
    <row r="164" spans="1:10" ht="12.75" thickTop="1" x14ac:dyDescent="0.2">
      <c r="A164" s="24" t="s">
        <v>315</v>
      </c>
      <c r="B164" s="41">
        <f>COUNTIF(Sheet1!EU2:EU$2001,TRUE)</f>
        <v>0</v>
      </c>
      <c r="C164" s="15" t="s">
        <v>178</v>
      </c>
      <c r="D164" s="24"/>
      <c r="E164" s="25"/>
      <c r="F164" s="25"/>
      <c r="G164" s="26" t="s">
        <v>29</v>
      </c>
      <c r="H164" s="24" t="s">
        <v>155</v>
      </c>
      <c r="I164" s="26"/>
      <c r="J164" s="20" t="s">
        <v>177</v>
      </c>
    </row>
    <row r="165" spans="1:10" x14ac:dyDescent="0.2">
      <c r="A165" s="30" t="s">
        <v>316</v>
      </c>
      <c r="B165" s="43">
        <f>COUNTIF(Sheet1!EV2:EV$2001,TRUE)</f>
        <v>0</v>
      </c>
      <c r="C165" s="52" t="s">
        <v>179</v>
      </c>
      <c r="D165" s="30" t="s">
        <v>29</v>
      </c>
      <c r="E165" s="31"/>
      <c r="F165" s="31"/>
      <c r="G165" s="32"/>
      <c r="H165" s="30" t="s">
        <v>168</v>
      </c>
      <c r="I165" s="32"/>
      <c r="J165" s="21" t="s">
        <v>180</v>
      </c>
    </row>
    <row r="166" spans="1:10" x14ac:dyDescent="0.2">
      <c r="A166" s="27" t="s">
        <v>317</v>
      </c>
      <c r="B166" s="42">
        <f>COUNTIF(Sheet1!EW2:EW$2001,TRUE)</f>
        <v>0</v>
      </c>
      <c r="C166" s="13" t="s">
        <v>181</v>
      </c>
      <c r="D166" s="27"/>
      <c r="E166" s="28"/>
      <c r="F166" s="28"/>
      <c r="G166" s="29" t="s">
        <v>29</v>
      </c>
      <c r="H166" s="27" t="s">
        <v>182</v>
      </c>
      <c r="I166" s="29"/>
      <c r="J166" s="18" t="s">
        <v>183</v>
      </c>
    </row>
    <row r="167" spans="1:10" x14ac:dyDescent="0.2">
      <c r="A167" s="30" t="s">
        <v>318</v>
      </c>
      <c r="B167" s="43">
        <f>COUNTIF(Sheet1!FC2:FC$2001,TRUE)</f>
        <v>0</v>
      </c>
      <c r="C167" s="52" t="s">
        <v>184</v>
      </c>
      <c r="D167" s="30"/>
      <c r="E167" s="31" t="s">
        <v>29</v>
      </c>
      <c r="F167" s="31"/>
      <c r="G167" s="69"/>
      <c r="H167" s="30" t="s">
        <v>185</v>
      </c>
      <c r="I167" s="69"/>
      <c r="J167" s="68" t="s">
        <v>148</v>
      </c>
    </row>
    <row r="168" spans="1:10" x14ac:dyDescent="0.2">
      <c r="A168" s="67" t="s">
        <v>319</v>
      </c>
      <c r="B168" s="59">
        <f>COUNTIF(Sheet1!FD2:FD$2001,TRUE)</f>
        <v>0</v>
      </c>
      <c r="C168" s="66" t="s">
        <v>186</v>
      </c>
      <c r="D168" s="60"/>
      <c r="E168" s="58"/>
      <c r="F168" s="58"/>
      <c r="G168" s="57" t="s">
        <v>29</v>
      </c>
      <c r="H168" s="60" t="s">
        <v>187</v>
      </c>
      <c r="I168" s="57"/>
      <c r="J168" s="56" t="s">
        <v>188</v>
      </c>
    </row>
    <row r="169" spans="1:10" x14ac:dyDescent="0.2">
      <c r="A169" s="51" t="s">
        <v>320</v>
      </c>
      <c r="B169" s="36">
        <f>COUNTIF(Sheet1!FE2:FE$2001,TRUE)</f>
        <v>0</v>
      </c>
      <c r="C169" s="12" t="s">
        <v>189</v>
      </c>
      <c r="D169" s="51"/>
      <c r="E169" s="55"/>
      <c r="F169" s="55"/>
      <c r="G169" s="53" t="s">
        <v>29</v>
      </c>
      <c r="H169" s="51" t="s">
        <v>190</v>
      </c>
      <c r="I169" s="53"/>
      <c r="J169" s="17" t="s">
        <v>188</v>
      </c>
    </row>
    <row r="170" spans="1:10" x14ac:dyDescent="0.2">
      <c r="A170" s="51" t="s">
        <v>321</v>
      </c>
      <c r="B170" s="36">
        <f>COUNTIF(Sheet1!FF2:FF$2001,TRUE)</f>
        <v>0</v>
      </c>
      <c r="C170" s="12" t="s">
        <v>358</v>
      </c>
      <c r="D170" s="51"/>
      <c r="E170" s="55"/>
      <c r="F170" s="55"/>
      <c r="G170" s="53" t="s">
        <v>29</v>
      </c>
      <c r="H170" s="51" t="s">
        <v>191</v>
      </c>
      <c r="I170" s="53"/>
      <c r="J170" s="17" t="s">
        <v>357</v>
      </c>
    </row>
    <row r="171" spans="1:10" x14ac:dyDescent="0.2">
      <c r="A171" s="51" t="s">
        <v>322</v>
      </c>
      <c r="B171" s="36">
        <f>COUNTIF(Sheet1!FG2:FG$2001,TRUE)</f>
        <v>0</v>
      </c>
      <c r="C171" s="12" t="s">
        <v>356</v>
      </c>
      <c r="D171" s="51"/>
      <c r="E171" s="55" t="s">
        <v>29</v>
      </c>
      <c r="F171" s="55"/>
      <c r="G171" s="53"/>
      <c r="H171" s="51" t="s">
        <v>355</v>
      </c>
      <c r="I171" s="53"/>
      <c r="J171" s="17" t="s">
        <v>354</v>
      </c>
    </row>
    <row r="172" spans="1:10" x14ac:dyDescent="0.2">
      <c r="A172" s="27" t="s">
        <v>323</v>
      </c>
      <c r="B172" s="37">
        <f>COUNTIF(Sheet1!FH2:FH$2001,TRUE)</f>
        <v>0</v>
      </c>
      <c r="C172" s="13" t="s">
        <v>353</v>
      </c>
      <c r="D172" s="27"/>
      <c r="E172" s="28"/>
      <c r="F172" s="28"/>
      <c r="G172" s="29" t="s">
        <v>29</v>
      </c>
      <c r="H172" s="27" t="s">
        <v>191</v>
      </c>
      <c r="I172" s="29"/>
      <c r="J172" s="18" t="s">
        <v>192</v>
      </c>
    </row>
    <row r="173" spans="1:10" x14ac:dyDescent="0.2">
      <c r="A173" s="27" t="s">
        <v>324</v>
      </c>
      <c r="B173" s="37">
        <f>COUNTIF(Sheet1!FI2:FI$2001,TRUE)</f>
        <v>0</v>
      </c>
      <c r="C173" s="13" t="s">
        <v>408</v>
      </c>
      <c r="D173" s="27"/>
      <c r="E173" s="28" t="s">
        <v>29</v>
      </c>
      <c r="F173" s="28"/>
      <c r="G173" s="29"/>
      <c r="H173" s="27"/>
      <c r="I173" s="29"/>
      <c r="J173" s="18" t="s">
        <v>407</v>
      </c>
    </row>
    <row r="174" spans="1:10" x14ac:dyDescent="0.2">
      <c r="A174" s="27" t="s">
        <v>325</v>
      </c>
      <c r="B174" s="37">
        <f>COUNTIF(Sheet1!FJ2:FJ$2001,TRUE)</f>
        <v>0</v>
      </c>
      <c r="C174" s="13" t="s">
        <v>193</v>
      </c>
      <c r="D174" s="27" t="s">
        <v>29</v>
      </c>
      <c r="E174" s="28"/>
      <c r="F174" s="28"/>
      <c r="G174" s="29"/>
      <c r="H174" s="27" t="s">
        <v>135</v>
      </c>
      <c r="I174" s="29"/>
      <c r="J174" s="18" t="s">
        <v>148</v>
      </c>
    </row>
    <row r="175" spans="1:10" x14ac:dyDescent="0.2">
      <c r="A175" s="27" t="s">
        <v>326</v>
      </c>
      <c r="B175" s="37">
        <f>COUNTIF(Sheet1!FK2:FK$2001,TRUE)</f>
        <v>0</v>
      </c>
      <c r="C175" s="13" t="s">
        <v>194</v>
      </c>
      <c r="D175" s="27"/>
      <c r="E175" s="28"/>
      <c r="F175" s="28"/>
      <c r="G175" s="29" t="s">
        <v>29</v>
      </c>
      <c r="H175" s="27" t="s">
        <v>195</v>
      </c>
      <c r="I175" s="29"/>
      <c r="J175" s="18" t="s">
        <v>192</v>
      </c>
    </row>
    <row r="176" spans="1:10" x14ac:dyDescent="0.2">
      <c r="A176" s="27" t="s">
        <v>327</v>
      </c>
      <c r="B176" s="37">
        <f>COUNTIF(Sheet1!FP2:FP$2001,TRUE)</f>
        <v>0</v>
      </c>
      <c r="C176" s="13" t="s">
        <v>196</v>
      </c>
      <c r="D176" s="27"/>
      <c r="E176" s="28"/>
      <c r="F176" s="28"/>
      <c r="G176" s="29" t="s">
        <v>29</v>
      </c>
      <c r="H176" s="27" t="s">
        <v>166</v>
      </c>
      <c r="I176" s="29"/>
      <c r="J176" s="18" t="s">
        <v>197</v>
      </c>
    </row>
    <row r="177" spans="1:10" x14ac:dyDescent="0.2">
      <c r="A177" s="27" t="s">
        <v>328</v>
      </c>
      <c r="B177" s="37">
        <f>COUNTIF(Sheet1!FQ2:FQ$2001,TRUE)</f>
        <v>0</v>
      </c>
      <c r="C177" s="13" t="s">
        <v>198</v>
      </c>
      <c r="D177" s="27"/>
      <c r="E177" s="28"/>
      <c r="F177" s="28"/>
      <c r="G177" s="29" t="s">
        <v>29</v>
      </c>
      <c r="H177" s="54" t="s">
        <v>199</v>
      </c>
      <c r="I177" s="29"/>
      <c r="J177" s="18" t="s">
        <v>197</v>
      </c>
    </row>
    <row r="178" spans="1:10" x14ac:dyDescent="0.2">
      <c r="A178" s="27" t="s">
        <v>329</v>
      </c>
      <c r="B178" s="37">
        <f>COUNTIF(Sheet1!FR2:FR$2001,TRUE)</f>
        <v>0</v>
      </c>
      <c r="C178" s="13" t="s">
        <v>200</v>
      </c>
      <c r="D178" s="27"/>
      <c r="E178" s="28" t="s">
        <v>29</v>
      </c>
      <c r="F178" s="28"/>
      <c r="G178" s="29"/>
      <c r="H178" s="27" t="s">
        <v>352</v>
      </c>
      <c r="I178" s="53"/>
      <c r="J178" s="18" t="s">
        <v>148</v>
      </c>
    </row>
    <row r="179" spans="1:10" x14ac:dyDescent="0.2">
      <c r="A179" s="27" t="s">
        <v>330</v>
      </c>
      <c r="B179" s="37">
        <f>COUNTIF(Sheet1!FS2:FS$2001,TRUE)</f>
        <v>0</v>
      </c>
      <c r="C179" s="13" t="s">
        <v>201</v>
      </c>
      <c r="D179" s="27"/>
      <c r="E179" s="28"/>
      <c r="F179" s="28"/>
      <c r="G179" s="29" t="s">
        <v>29</v>
      </c>
      <c r="H179" s="54" t="s">
        <v>202</v>
      </c>
      <c r="I179" s="29"/>
      <c r="J179" s="18" t="s">
        <v>197</v>
      </c>
    </row>
    <row r="180" spans="1:10" x14ac:dyDescent="0.2">
      <c r="A180" s="27" t="s">
        <v>507</v>
      </c>
      <c r="B180" s="37">
        <f>COUNTIF(Sheet1!FT2:FT$2001,TRUE)</f>
        <v>0</v>
      </c>
      <c r="C180" s="13" t="s">
        <v>567</v>
      </c>
      <c r="D180" s="27"/>
      <c r="E180" s="28"/>
      <c r="F180" s="28"/>
      <c r="G180" s="29" t="s">
        <v>29</v>
      </c>
      <c r="H180" s="54"/>
      <c r="I180" s="29"/>
      <c r="J180" s="18" t="s">
        <v>573</v>
      </c>
    </row>
    <row r="181" spans="1:10" x14ac:dyDescent="0.2">
      <c r="A181" s="27" t="s">
        <v>508</v>
      </c>
      <c r="B181" s="37">
        <f>COUNTIF(Sheet1!FU2:FU$2001,TRUE)</f>
        <v>0</v>
      </c>
      <c r="C181" s="13" t="s">
        <v>568</v>
      </c>
      <c r="D181" s="27"/>
      <c r="E181" s="28" t="s">
        <v>29</v>
      </c>
      <c r="F181" s="28"/>
      <c r="G181" s="29"/>
      <c r="H181" s="54"/>
      <c r="I181" s="29"/>
      <c r="J181" s="18" t="s">
        <v>574</v>
      </c>
    </row>
    <row r="182" spans="1:10" x14ac:dyDescent="0.2">
      <c r="A182" s="27" t="s">
        <v>509</v>
      </c>
      <c r="B182" s="37">
        <f>COUNTIF(Sheet1!FV2:FV$2001,TRUE)</f>
        <v>0</v>
      </c>
      <c r="C182" s="13" t="s">
        <v>569</v>
      </c>
      <c r="D182" s="27"/>
      <c r="E182" s="28" t="s">
        <v>29</v>
      </c>
      <c r="F182" s="28"/>
      <c r="G182" s="29"/>
      <c r="H182" s="54"/>
      <c r="I182" s="29"/>
      <c r="J182" s="18" t="s">
        <v>575</v>
      </c>
    </row>
    <row r="183" spans="1:10" x14ac:dyDescent="0.2">
      <c r="A183" s="27" t="s">
        <v>510</v>
      </c>
      <c r="B183" s="37">
        <f>COUNTIF(Sheet1!FW2:FW$2001,TRUE)</f>
        <v>0</v>
      </c>
      <c r="C183" s="13" t="s">
        <v>570</v>
      </c>
      <c r="D183" s="27"/>
      <c r="E183" s="28" t="s">
        <v>29</v>
      </c>
      <c r="F183" s="28"/>
      <c r="G183" s="29"/>
      <c r="H183" s="54"/>
      <c r="I183" s="29"/>
      <c r="J183" s="18" t="s">
        <v>576</v>
      </c>
    </row>
    <row r="184" spans="1:10" x14ac:dyDescent="0.2">
      <c r="A184" s="128" t="s">
        <v>532</v>
      </c>
      <c r="B184" s="37">
        <f>COUNTIF(Sheet1!FX2:FX$2001,TRUE)</f>
        <v>0</v>
      </c>
      <c r="C184" s="129" t="s">
        <v>571</v>
      </c>
      <c r="D184" s="27" t="s">
        <v>29</v>
      </c>
      <c r="E184" s="28"/>
      <c r="F184" s="28"/>
      <c r="G184" s="29"/>
      <c r="H184" s="54"/>
      <c r="I184" s="29"/>
      <c r="J184" s="18" t="s">
        <v>577</v>
      </c>
    </row>
    <row r="185" spans="1:10" x14ac:dyDescent="0.2">
      <c r="A185" s="27" t="s">
        <v>331</v>
      </c>
      <c r="B185" s="37">
        <f>COUNTIF(Sheet1!FZ2:FZ$2001,TRUE)</f>
        <v>0</v>
      </c>
      <c r="C185" s="13" t="s">
        <v>203</v>
      </c>
      <c r="D185" s="27"/>
      <c r="E185" s="28"/>
      <c r="F185" s="28"/>
      <c r="G185" s="29" t="s">
        <v>29</v>
      </c>
      <c r="H185" s="27" t="s">
        <v>204</v>
      </c>
      <c r="I185" s="29"/>
      <c r="J185" s="18" t="s">
        <v>205</v>
      </c>
    </row>
    <row r="186" spans="1:10" x14ac:dyDescent="0.2">
      <c r="A186" s="27" t="s">
        <v>332</v>
      </c>
      <c r="B186" s="37">
        <f>COUNTIF(Sheet1!GA2:GA$2001,TRUE)</f>
        <v>0</v>
      </c>
      <c r="C186" s="13" t="s">
        <v>351</v>
      </c>
      <c r="D186" s="27"/>
      <c r="E186" s="28"/>
      <c r="F186" s="28"/>
      <c r="G186" s="29" t="s">
        <v>29</v>
      </c>
      <c r="H186" s="54"/>
      <c r="I186" s="29"/>
      <c r="J186" s="18" t="s">
        <v>350</v>
      </c>
    </row>
    <row r="187" spans="1:10" x14ac:dyDescent="0.2">
      <c r="A187" s="27" t="s">
        <v>333</v>
      </c>
      <c r="B187" s="37">
        <f>COUNTIF(Sheet1!GB2:GB$2001,TRUE)</f>
        <v>0</v>
      </c>
      <c r="C187" s="13" t="s">
        <v>206</v>
      </c>
      <c r="D187" s="27"/>
      <c r="E187" s="28"/>
      <c r="F187" s="28"/>
      <c r="G187" s="29" t="s">
        <v>29</v>
      </c>
      <c r="H187" s="27" t="s">
        <v>204</v>
      </c>
      <c r="I187" s="29"/>
      <c r="J187" s="18" t="s">
        <v>205</v>
      </c>
    </row>
    <row r="188" spans="1:10" x14ac:dyDescent="0.2">
      <c r="A188" s="27" t="s">
        <v>334</v>
      </c>
      <c r="B188" s="37">
        <f>COUNTIF(Sheet1!GC2:GC$2001,TRUE)</f>
        <v>0</v>
      </c>
      <c r="C188" s="13" t="s">
        <v>207</v>
      </c>
      <c r="D188" s="27" t="s">
        <v>29</v>
      </c>
      <c r="E188" s="28"/>
      <c r="F188" s="28"/>
      <c r="G188" s="29"/>
      <c r="H188" s="54" t="s">
        <v>66</v>
      </c>
      <c r="I188" s="29"/>
      <c r="J188" s="18" t="s">
        <v>148</v>
      </c>
    </row>
    <row r="189" spans="1:10" x14ac:dyDescent="0.2">
      <c r="A189" s="30" t="s">
        <v>335</v>
      </c>
      <c r="B189" s="37">
        <f>COUNTIF(Sheet1!GH2:GH$2001,TRUE)</f>
        <v>0</v>
      </c>
      <c r="C189" s="13" t="s">
        <v>208</v>
      </c>
      <c r="D189" s="27"/>
      <c r="E189" s="28"/>
      <c r="F189" s="28"/>
      <c r="G189" s="29" t="s">
        <v>29</v>
      </c>
      <c r="H189" s="27" t="s">
        <v>135</v>
      </c>
      <c r="I189" s="29"/>
      <c r="J189" s="18" t="s">
        <v>209</v>
      </c>
    </row>
    <row r="190" spans="1:10" x14ac:dyDescent="0.2">
      <c r="A190" s="30" t="s">
        <v>336</v>
      </c>
      <c r="B190" s="40">
        <f>COUNTIF(Sheet1!GI2:GI$2001,TRUE)</f>
        <v>0</v>
      </c>
      <c r="C190" s="52" t="s">
        <v>210</v>
      </c>
      <c r="D190" s="30" t="s">
        <v>29</v>
      </c>
      <c r="E190" s="31"/>
      <c r="F190" s="31"/>
      <c r="G190" s="32"/>
      <c r="H190" s="54" t="s">
        <v>135</v>
      </c>
      <c r="I190" s="32"/>
      <c r="J190" s="18" t="s">
        <v>209</v>
      </c>
    </row>
    <row r="191" spans="1:10" x14ac:dyDescent="0.2">
      <c r="A191" s="30" t="s">
        <v>337</v>
      </c>
      <c r="B191" s="40">
        <f>COUNTIF(Sheet1!GJ2:GJ$2001,TRUE)</f>
        <v>0</v>
      </c>
      <c r="C191" s="52" t="s">
        <v>349</v>
      </c>
      <c r="D191" s="30"/>
      <c r="E191" s="31"/>
      <c r="F191" s="31"/>
      <c r="G191" s="32" t="s">
        <v>29</v>
      </c>
      <c r="H191" s="27" t="s">
        <v>48</v>
      </c>
      <c r="I191" s="32"/>
      <c r="J191" s="21" t="s">
        <v>209</v>
      </c>
    </row>
    <row r="192" spans="1:10" x14ac:dyDescent="0.2">
      <c r="A192" s="30" t="s">
        <v>338</v>
      </c>
      <c r="B192" s="40">
        <f>COUNTIF(Sheet1!GO2:GO$2001,TRUE)</f>
        <v>0</v>
      </c>
      <c r="C192" s="52" t="s">
        <v>348</v>
      </c>
      <c r="D192" s="30"/>
      <c r="E192" s="31"/>
      <c r="F192" s="31"/>
      <c r="G192" s="32" t="s">
        <v>29</v>
      </c>
      <c r="H192" s="54" t="s">
        <v>347</v>
      </c>
      <c r="I192" s="32"/>
      <c r="J192" s="21" t="s">
        <v>346</v>
      </c>
    </row>
    <row r="193" spans="1:10" x14ac:dyDescent="0.2">
      <c r="A193" s="30" t="s">
        <v>339</v>
      </c>
      <c r="B193" s="40">
        <f>COUNTIF(Sheet1!GP2:GP$2001,TRUE)</f>
        <v>0</v>
      </c>
      <c r="C193" s="52" t="s">
        <v>345</v>
      </c>
      <c r="D193" s="30" t="s">
        <v>29</v>
      </c>
      <c r="E193" s="31"/>
      <c r="F193" s="31"/>
      <c r="G193" s="32"/>
      <c r="H193" s="54" t="s">
        <v>195</v>
      </c>
      <c r="I193" s="32"/>
      <c r="J193" s="21" t="s">
        <v>344</v>
      </c>
    </row>
    <row r="194" spans="1:10" x14ac:dyDescent="0.2">
      <c r="A194" s="30" t="s">
        <v>518</v>
      </c>
      <c r="B194" s="40">
        <f>COUNTIF(Sheet1!GQ2:GQ$2001,TRUE)</f>
        <v>0</v>
      </c>
      <c r="C194" s="52" t="s">
        <v>547</v>
      </c>
      <c r="D194" s="30" t="s">
        <v>29</v>
      </c>
      <c r="E194" s="31"/>
      <c r="F194" s="31"/>
      <c r="G194" s="32"/>
      <c r="H194" s="54" t="s">
        <v>258</v>
      </c>
      <c r="I194" s="32"/>
      <c r="J194" s="21" t="s">
        <v>548</v>
      </c>
    </row>
    <row r="195" spans="1:10" ht="12.75" thickBot="1" x14ac:dyDescent="0.25">
      <c r="A195" s="78" t="s">
        <v>480</v>
      </c>
      <c r="B195" s="79">
        <f>COUNTIF(Sheet1!GN2:GN$2001,TRUE)</f>
        <v>0</v>
      </c>
      <c r="C195" s="80" t="s">
        <v>549</v>
      </c>
      <c r="D195" s="78"/>
      <c r="E195" s="81"/>
      <c r="F195" s="81"/>
      <c r="G195" s="82"/>
      <c r="H195" s="78"/>
      <c r="I195" s="82"/>
      <c r="J195" s="83"/>
    </row>
    <row r="199" spans="1:10" ht="21.75" customHeight="1" x14ac:dyDescent="0.25">
      <c r="A199" s="249" t="s">
        <v>546</v>
      </c>
      <c r="B199" s="249"/>
      <c r="C199" s="249"/>
      <c r="D199" s="249"/>
      <c r="E199" s="249"/>
      <c r="F199" s="249"/>
      <c r="G199" s="249"/>
      <c r="H199" s="249"/>
      <c r="I199" s="249"/>
      <c r="J199" s="249"/>
    </row>
    <row r="200" spans="1:10" ht="12.75" thickBot="1" x14ac:dyDescent="0.25">
      <c r="C200" s="50"/>
    </row>
    <row r="201" spans="1:10" ht="24" thickBot="1" x14ac:dyDescent="0.25">
      <c r="A201" s="243" t="s">
        <v>212</v>
      </c>
      <c r="B201" s="244"/>
      <c r="C201" s="244"/>
      <c r="D201" s="250"/>
      <c r="E201" s="250"/>
      <c r="F201" s="250"/>
      <c r="G201" s="250"/>
      <c r="H201" s="244"/>
      <c r="I201" s="244"/>
      <c r="J201" s="245"/>
    </row>
    <row r="202" spans="1:10" ht="12.75" thickBot="1" x14ac:dyDescent="0.25">
      <c r="D202" s="246" t="s">
        <v>18</v>
      </c>
      <c r="E202" s="247"/>
      <c r="F202" s="247"/>
      <c r="G202" s="248"/>
      <c r="H202" s="246" t="s">
        <v>19</v>
      </c>
      <c r="I202" s="248"/>
    </row>
    <row r="203" spans="1:10" ht="24" thickTop="1" thickBot="1" x14ac:dyDescent="0.25">
      <c r="A203" s="49" t="s">
        <v>20</v>
      </c>
      <c r="B203" s="35" t="s">
        <v>7</v>
      </c>
      <c r="C203" s="11" t="s">
        <v>21</v>
      </c>
      <c r="D203" s="131" t="s">
        <v>22</v>
      </c>
      <c r="E203" s="132" t="s">
        <v>23</v>
      </c>
      <c r="F203" s="132" t="s">
        <v>24</v>
      </c>
      <c r="G203" s="133" t="s">
        <v>25</v>
      </c>
      <c r="H203" s="131" t="s">
        <v>414</v>
      </c>
      <c r="I203" s="134">
        <v>0</v>
      </c>
      <c r="J203" s="16" t="s">
        <v>26</v>
      </c>
    </row>
    <row r="204" spans="1:10" ht="14.25" customHeight="1" thickTop="1" x14ac:dyDescent="0.2">
      <c r="A204" s="24" t="s">
        <v>213</v>
      </c>
      <c r="B204" s="39">
        <f>COUNTIF(Sheet1!GZ2:GZ$2001,TRUE)</f>
        <v>0</v>
      </c>
      <c r="C204" s="15" t="s">
        <v>214</v>
      </c>
      <c r="D204" s="24"/>
      <c r="E204" s="25"/>
      <c r="F204" s="25"/>
      <c r="G204" s="26" t="s">
        <v>29</v>
      </c>
      <c r="H204" s="24" t="s">
        <v>215</v>
      </c>
      <c r="I204" s="26"/>
      <c r="J204" s="20" t="s">
        <v>216</v>
      </c>
    </row>
    <row r="205" spans="1:10" x14ac:dyDescent="0.2">
      <c r="A205" s="27" t="s">
        <v>217</v>
      </c>
      <c r="B205" s="37">
        <f>COUNTIF(Sheet1!HA2:HA$2001,TRUE)</f>
        <v>0</v>
      </c>
      <c r="C205" s="13" t="s">
        <v>218</v>
      </c>
      <c r="D205" s="27"/>
      <c r="E205" s="28"/>
      <c r="F205" s="28"/>
      <c r="G205" s="29" t="s">
        <v>29</v>
      </c>
      <c r="H205" s="27" t="s">
        <v>219</v>
      </c>
      <c r="I205" s="29"/>
      <c r="J205" s="18" t="s">
        <v>216</v>
      </c>
    </row>
    <row r="206" spans="1:10" x14ac:dyDescent="0.2">
      <c r="A206" s="27" t="s">
        <v>220</v>
      </c>
      <c r="B206" s="37">
        <f>COUNTIF(Sheet1!HB2:HB$2001,TRUE)</f>
        <v>0</v>
      </c>
      <c r="C206" s="13" t="s">
        <v>221</v>
      </c>
      <c r="D206" s="27"/>
      <c r="E206" s="28"/>
      <c r="F206" s="28"/>
      <c r="G206" s="29" t="s">
        <v>29</v>
      </c>
      <c r="H206" s="27" t="s">
        <v>222</v>
      </c>
      <c r="I206" s="29"/>
      <c r="J206" s="18" t="s">
        <v>223</v>
      </c>
    </row>
    <row r="207" spans="1:10" x14ac:dyDescent="0.2">
      <c r="A207" s="27" t="s">
        <v>224</v>
      </c>
      <c r="B207" s="37">
        <f>COUNTIF(Sheet1!HC2:HC$2001,TRUE)</f>
        <v>0</v>
      </c>
      <c r="C207" s="13" t="s">
        <v>225</v>
      </c>
      <c r="D207" s="27"/>
      <c r="E207" s="28"/>
      <c r="F207" s="28"/>
      <c r="G207" s="29" t="s">
        <v>29</v>
      </c>
      <c r="H207" s="27" t="s">
        <v>219</v>
      </c>
      <c r="I207" s="29"/>
      <c r="J207" s="18" t="s">
        <v>223</v>
      </c>
    </row>
    <row r="208" spans="1:10" x14ac:dyDescent="0.2">
      <c r="A208" s="51" t="s">
        <v>226</v>
      </c>
      <c r="B208" s="36">
        <f>COUNTIF(Sheet1!HD2:HD$2001,TRUE)</f>
        <v>0</v>
      </c>
      <c r="C208" s="13" t="s">
        <v>227</v>
      </c>
      <c r="D208" s="27"/>
      <c r="E208" s="28"/>
      <c r="F208" s="28"/>
      <c r="G208" s="29" t="s">
        <v>29</v>
      </c>
      <c r="H208" s="27" t="s">
        <v>228</v>
      </c>
      <c r="I208" s="29"/>
      <c r="J208" s="18" t="s">
        <v>216</v>
      </c>
    </row>
    <row r="209" spans="1:10" x14ac:dyDescent="0.2">
      <c r="A209" s="27" t="s">
        <v>229</v>
      </c>
      <c r="B209" s="37">
        <f>COUNTIF(Sheet1!HE2:HE$2001,TRUE)</f>
        <v>0</v>
      </c>
      <c r="C209" s="13" t="s">
        <v>230</v>
      </c>
      <c r="D209" s="27"/>
      <c r="E209" s="28"/>
      <c r="F209" s="28"/>
      <c r="G209" s="29" t="s">
        <v>29</v>
      </c>
      <c r="H209" s="27" t="s">
        <v>155</v>
      </c>
      <c r="I209" s="29"/>
      <c r="J209" s="18" t="s">
        <v>216</v>
      </c>
    </row>
    <row r="210" spans="1:10" x14ac:dyDescent="0.2">
      <c r="A210" s="27" t="s">
        <v>231</v>
      </c>
      <c r="B210" s="37">
        <f>COUNTIF(Sheet1!HF2:HF$2001,TRUE)</f>
        <v>0</v>
      </c>
      <c r="C210" s="13" t="s">
        <v>232</v>
      </c>
      <c r="D210" s="27"/>
      <c r="E210" s="28"/>
      <c r="F210" s="28"/>
      <c r="G210" s="29" t="s">
        <v>29</v>
      </c>
      <c r="H210" s="27" t="s">
        <v>155</v>
      </c>
      <c r="I210" s="29"/>
      <c r="J210" s="18" t="s">
        <v>223</v>
      </c>
    </row>
    <row r="211" spans="1:10" x14ac:dyDescent="0.2">
      <c r="A211" s="27" t="s">
        <v>233</v>
      </c>
      <c r="B211" s="37">
        <f>COUNTIF(Sheet1!HG2:HG$2001,TRUE)</f>
        <v>0</v>
      </c>
      <c r="C211" s="13" t="s">
        <v>406</v>
      </c>
      <c r="D211" s="27"/>
      <c r="E211" s="28" t="s">
        <v>29</v>
      </c>
      <c r="F211" s="28"/>
      <c r="G211" s="29"/>
      <c r="H211" s="27" t="s">
        <v>36</v>
      </c>
      <c r="I211" s="29"/>
      <c r="J211" s="18" t="s">
        <v>234</v>
      </c>
    </row>
    <row r="212" spans="1:10" x14ac:dyDescent="0.2">
      <c r="A212" s="51" t="s">
        <v>235</v>
      </c>
      <c r="B212" s="36">
        <f>COUNTIF(Sheet1!HH2:HH$2001,TRUE)</f>
        <v>0</v>
      </c>
      <c r="C212" s="13" t="s">
        <v>236</v>
      </c>
      <c r="D212" s="27"/>
      <c r="E212" s="28" t="s">
        <v>29</v>
      </c>
      <c r="F212" s="28"/>
      <c r="G212" s="29"/>
      <c r="H212" s="27" t="s">
        <v>57</v>
      </c>
      <c r="I212" s="29"/>
      <c r="J212" s="18" t="s">
        <v>234</v>
      </c>
    </row>
    <row r="213" spans="1:10" x14ac:dyDescent="0.2">
      <c r="A213" s="27" t="s">
        <v>237</v>
      </c>
      <c r="B213" s="37">
        <f>COUNTIF(Sheet1!HI2:HI$2001,TRUE)</f>
        <v>0</v>
      </c>
      <c r="C213" s="13" t="s">
        <v>238</v>
      </c>
      <c r="D213" s="27" t="s">
        <v>29</v>
      </c>
      <c r="E213" s="28"/>
      <c r="F213" s="28"/>
      <c r="G213" s="29"/>
      <c r="H213" s="27" t="s">
        <v>239</v>
      </c>
      <c r="I213" s="29"/>
      <c r="J213" s="18" t="s">
        <v>240</v>
      </c>
    </row>
    <row r="214" spans="1:10" x14ac:dyDescent="0.2">
      <c r="A214" s="27" t="s">
        <v>241</v>
      </c>
      <c r="B214" s="37">
        <f>COUNTIF(Sheet1!HJ2:HJ$2001,TRUE)</f>
        <v>0</v>
      </c>
      <c r="C214" s="13" t="s">
        <v>242</v>
      </c>
      <c r="D214" s="27"/>
      <c r="E214" s="28"/>
      <c r="F214" s="28"/>
      <c r="G214" s="29" t="s">
        <v>29</v>
      </c>
      <c r="H214" s="27" t="s">
        <v>243</v>
      </c>
      <c r="I214" s="29"/>
      <c r="J214" s="18" t="s">
        <v>240</v>
      </c>
    </row>
    <row r="215" spans="1:10" ht="12.75" thickBot="1" x14ac:dyDescent="0.25">
      <c r="A215" s="33" t="s">
        <v>421</v>
      </c>
      <c r="B215" s="38">
        <f>COUNTIF(Sheet1!HN2:HN$2001,TRUE)</f>
        <v>0</v>
      </c>
      <c r="C215" s="14" t="s">
        <v>422</v>
      </c>
      <c r="D215" s="33"/>
      <c r="E215" s="34"/>
      <c r="F215" s="34"/>
      <c r="G215" s="48"/>
      <c r="H215" s="33"/>
      <c r="I215" s="48"/>
      <c r="J215" s="19"/>
    </row>
    <row r="216" spans="1:10" ht="13.5" thickTop="1" thickBot="1" x14ac:dyDescent="0.25">
      <c r="C216" s="50"/>
    </row>
    <row r="217" spans="1:10" ht="24" thickBot="1" x14ac:dyDescent="0.25">
      <c r="A217" s="243" t="s">
        <v>245</v>
      </c>
      <c r="B217" s="244"/>
      <c r="C217" s="244"/>
      <c r="D217" s="244"/>
      <c r="E217" s="244"/>
      <c r="F217" s="244"/>
      <c r="G217" s="244"/>
      <c r="H217" s="244"/>
      <c r="I217" s="244"/>
      <c r="J217" s="245"/>
    </row>
    <row r="218" spans="1:10" ht="12.75" thickBot="1" x14ac:dyDescent="0.25">
      <c r="D218" s="246" t="s">
        <v>18</v>
      </c>
      <c r="E218" s="247"/>
      <c r="F218" s="247"/>
      <c r="G218" s="248"/>
      <c r="H218" s="246" t="s">
        <v>19</v>
      </c>
      <c r="I218" s="248"/>
    </row>
    <row r="219" spans="1:10" ht="24" thickTop="1" thickBot="1" x14ac:dyDescent="0.25">
      <c r="A219" s="49" t="s">
        <v>20</v>
      </c>
      <c r="B219" s="35" t="s">
        <v>7</v>
      </c>
      <c r="C219" s="11" t="s">
        <v>21</v>
      </c>
      <c r="D219" s="131" t="s">
        <v>22</v>
      </c>
      <c r="E219" s="132" t="s">
        <v>23</v>
      </c>
      <c r="F219" s="132" t="s">
        <v>24</v>
      </c>
      <c r="G219" s="133" t="s">
        <v>25</v>
      </c>
      <c r="H219" s="131" t="s">
        <v>414</v>
      </c>
      <c r="I219" s="134">
        <v>0</v>
      </c>
      <c r="J219" s="16" t="s">
        <v>26</v>
      </c>
    </row>
    <row r="220" spans="1:10" ht="12.75" thickTop="1" x14ac:dyDescent="0.2">
      <c r="A220" s="24" t="s">
        <v>246</v>
      </c>
      <c r="B220" s="39">
        <f>COUNTIF(Sheet1!HT2:HT$2001,TRUE)</f>
        <v>0</v>
      </c>
      <c r="C220" s="15" t="s">
        <v>247</v>
      </c>
      <c r="D220" s="24"/>
      <c r="E220" s="25" t="s">
        <v>29</v>
      </c>
      <c r="F220" s="25"/>
      <c r="G220" s="26"/>
      <c r="H220" s="24" t="s">
        <v>176</v>
      </c>
      <c r="I220" s="26"/>
      <c r="J220" s="20" t="s">
        <v>248</v>
      </c>
    </row>
    <row r="221" spans="1:10" x14ac:dyDescent="0.2">
      <c r="A221" s="27" t="s">
        <v>249</v>
      </c>
      <c r="B221" s="37">
        <f>COUNTIF(Sheet1!HU2:HU$2001,TRUE)</f>
        <v>0</v>
      </c>
      <c r="C221" s="13" t="s">
        <v>250</v>
      </c>
      <c r="D221" s="27"/>
      <c r="E221" s="28" t="s">
        <v>29</v>
      </c>
      <c r="F221" s="28"/>
      <c r="G221" s="29"/>
      <c r="H221" s="27" t="s">
        <v>176</v>
      </c>
      <c r="I221" s="29"/>
      <c r="J221" s="18" t="s">
        <v>248</v>
      </c>
    </row>
    <row r="222" spans="1:10" x14ac:dyDescent="0.2">
      <c r="A222" s="27" t="s">
        <v>251</v>
      </c>
      <c r="B222" s="37">
        <f>COUNTIF(Sheet1!HV2:HV$2001,TRUE)</f>
        <v>0</v>
      </c>
      <c r="C222" s="13" t="s">
        <v>252</v>
      </c>
      <c r="D222" s="27" t="s">
        <v>29</v>
      </c>
      <c r="E222" s="28"/>
      <c r="F222" s="28"/>
      <c r="G222" s="29"/>
      <c r="H222" s="27" t="s">
        <v>343</v>
      </c>
      <c r="I222" s="29"/>
      <c r="J222" s="18" t="s">
        <v>253</v>
      </c>
    </row>
    <row r="223" spans="1:10" x14ac:dyDescent="0.2">
      <c r="A223" s="27" t="s">
        <v>254</v>
      </c>
      <c r="B223" s="37">
        <f>COUNTIF(Sheet1!HW2:HW$2001,TRUE)</f>
        <v>5</v>
      </c>
      <c r="C223" s="13" t="s">
        <v>342</v>
      </c>
      <c r="D223" s="27"/>
      <c r="E223" s="28" t="s">
        <v>29</v>
      </c>
      <c r="F223" s="28"/>
      <c r="G223" s="29"/>
      <c r="H223" s="27" t="s">
        <v>341</v>
      </c>
      <c r="I223" s="29"/>
      <c r="J223" s="18" t="s">
        <v>255</v>
      </c>
    </row>
    <row r="224" spans="1:10" x14ac:dyDescent="0.2">
      <c r="A224" s="27" t="s">
        <v>256</v>
      </c>
      <c r="B224" s="37">
        <f>COUNTIF(Sheet1!HX2:HX$2001,TRUE)</f>
        <v>0</v>
      </c>
      <c r="C224" s="13" t="s">
        <v>257</v>
      </c>
      <c r="D224" s="27"/>
      <c r="E224" s="28" t="s">
        <v>29</v>
      </c>
      <c r="F224" s="28"/>
      <c r="G224" s="29"/>
      <c r="H224" s="27" t="s">
        <v>258</v>
      </c>
      <c r="I224" s="29"/>
      <c r="J224" s="18" t="s">
        <v>259</v>
      </c>
    </row>
    <row r="225" spans="1:10" x14ac:dyDescent="0.2">
      <c r="A225" s="27" t="s">
        <v>260</v>
      </c>
      <c r="B225" s="37">
        <f>COUNTIF(Sheet1!HY2:HY$2001,TRUE)</f>
        <v>0</v>
      </c>
      <c r="C225" s="13" t="s">
        <v>261</v>
      </c>
      <c r="D225" s="27" t="s">
        <v>29</v>
      </c>
      <c r="E225" s="28"/>
      <c r="F225" s="28"/>
      <c r="G225" s="29"/>
      <c r="H225" s="27" t="s">
        <v>340</v>
      </c>
      <c r="I225" s="29"/>
      <c r="J225" s="18" t="s">
        <v>262</v>
      </c>
    </row>
    <row r="226" spans="1:10" x14ac:dyDescent="0.2">
      <c r="A226" s="27" t="s">
        <v>263</v>
      </c>
      <c r="B226" s="37">
        <f>COUNTIF(Sheet1!HZ2:HZ$2001,TRUE)</f>
        <v>0</v>
      </c>
      <c r="C226" s="13" t="s">
        <v>264</v>
      </c>
      <c r="D226" s="27"/>
      <c r="E226" s="28" t="s">
        <v>29</v>
      </c>
      <c r="F226" s="28"/>
      <c r="G226" s="29"/>
      <c r="H226" s="27" t="s">
        <v>135</v>
      </c>
      <c r="I226" s="29"/>
      <c r="J226" s="18" t="s">
        <v>265</v>
      </c>
    </row>
    <row r="227" spans="1:10" x14ac:dyDescent="0.2">
      <c r="A227" s="27" t="s">
        <v>266</v>
      </c>
      <c r="B227" s="37">
        <f>COUNTIF(Sheet1!IA2:IA$2001,TRUE)</f>
        <v>0</v>
      </c>
      <c r="C227" s="13" t="s">
        <v>578</v>
      </c>
      <c r="D227" s="27" t="s">
        <v>29</v>
      </c>
      <c r="E227" s="28"/>
      <c r="F227" s="28"/>
      <c r="G227" s="29"/>
      <c r="H227" s="27" t="s">
        <v>572</v>
      </c>
      <c r="I227" s="29"/>
      <c r="J227" s="18" t="s">
        <v>579</v>
      </c>
    </row>
    <row r="228" spans="1:10" x14ac:dyDescent="0.2">
      <c r="A228" s="27" t="s">
        <v>524</v>
      </c>
      <c r="B228" s="37">
        <f>COUNTIF(Sheet1!IB2:IB$2001,TRUE)</f>
        <v>0</v>
      </c>
      <c r="C228" s="13" t="s">
        <v>580</v>
      </c>
      <c r="D228" s="27" t="s">
        <v>29</v>
      </c>
      <c r="E228" s="28"/>
      <c r="F228" s="28"/>
      <c r="G228" s="29"/>
      <c r="H228" s="27" t="s">
        <v>572</v>
      </c>
      <c r="I228" s="29"/>
      <c r="J228" s="18" t="s">
        <v>579</v>
      </c>
    </row>
    <row r="229" spans="1:10" x14ac:dyDescent="0.2">
      <c r="A229" s="27" t="s">
        <v>525</v>
      </c>
      <c r="B229" s="37">
        <f>COUNTIF(Sheet1!IC2:IC$2001,TRUE)</f>
        <v>0</v>
      </c>
      <c r="C229" s="13" t="s">
        <v>581</v>
      </c>
      <c r="D229" s="27" t="s">
        <v>29</v>
      </c>
      <c r="E229" s="28"/>
      <c r="F229" s="28"/>
      <c r="G229" s="29"/>
      <c r="H229" s="27" t="s">
        <v>572</v>
      </c>
      <c r="I229" s="29"/>
      <c r="J229" s="18" t="s">
        <v>579</v>
      </c>
    </row>
    <row r="230" spans="1:10" x14ac:dyDescent="0.2">
      <c r="A230" s="27" t="s">
        <v>526</v>
      </c>
      <c r="B230" s="37">
        <f>COUNTIF(Sheet1!ID2:ID$2001,TRUE)</f>
        <v>0</v>
      </c>
      <c r="C230" s="13" t="s">
        <v>582</v>
      </c>
      <c r="D230" s="27" t="s">
        <v>29</v>
      </c>
      <c r="E230" s="28"/>
      <c r="F230" s="28"/>
      <c r="G230" s="29"/>
      <c r="H230" s="27" t="s">
        <v>572</v>
      </c>
      <c r="I230" s="29"/>
      <c r="J230" s="18" t="s">
        <v>579</v>
      </c>
    </row>
    <row r="231" spans="1:10" ht="12.75" thickBot="1" x14ac:dyDescent="0.25">
      <c r="A231" s="33" t="s">
        <v>423</v>
      </c>
      <c r="B231" s="38">
        <f>COUNTIF(Sheet1!IE2:IE$2001,TRUE)</f>
        <v>0</v>
      </c>
      <c r="C231" s="14" t="s">
        <v>211</v>
      </c>
      <c r="D231" s="33"/>
      <c r="E231" s="34"/>
      <c r="F231" s="34"/>
      <c r="G231" s="48"/>
      <c r="H231" s="33"/>
      <c r="I231" s="48"/>
      <c r="J231" s="19"/>
    </row>
    <row r="232" spans="1:10" ht="12.75" thickTop="1" x14ac:dyDescent="0.2"/>
  </sheetData>
  <sheetProtection algorithmName="SHA-512" hashValue="I9ov1PFhtl4JxJE7Tj8y2XFMh7EzDOzQZiiwuwW+jv0/Iz88JK6eAhbVYRrVot2z1mv+WwQGktexIsr+7LvzTg==" saltValue="mP9UTMhn1gURL8RwGhbZEg==" spinCount="100000" sheet="1" objects="1" scenarios="1"/>
  <mergeCells count="27">
    <mergeCell ref="A42:J42"/>
    <mergeCell ref="A1:J1"/>
    <mergeCell ref="A3:J3"/>
    <mergeCell ref="D4:G4"/>
    <mergeCell ref="H4:I4"/>
    <mergeCell ref="A40:J40"/>
    <mergeCell ref="A161:J161"/>
    <mergeCell ref="D43:G43"/>
    <mergeCell ref="H43:I43"/>
    <mergeCell ref="A79:J79"/>
    <mergeCell ref="A81:J81"/>
    <mergeCell ref="D82:G82"/>
    <mergeCell ref="H82:I82"/>
    <mergeCell ref="A119:J119"/>
    <mergeCell ref="A121:J121"/>
    <mergeCell ref="D122:G122"/>
    <mergeCell ref="H122:I122"/>
    <mergeCell ref="A159:J159"/>
    <mergeCell ref="A217:J217"/>
    <mergeCell ref="D218:G218"/>
    <mergeCell ref="H218:I218"/>
    <mergeCell ref="D162:G162"/>
    <mergeCell ref="H162:I162"/>
    <mergeCell ref="A199:J199"/>
    <mergeCell ref="A201:J201"/>
    <mergeCell ref="D202:G202"/>
    <mergeCell ref="H202:I202"/>
  </mergeCells>
  <phoneticPr fontId="29" type="noConversion"/>
  <pageMargins left="0.1" right="0.1" top="0.75" bottom="0.75" header="0.3" footer="0.3"/>
  <pageSetup orientation="landscape" horizontalDpi="4294967293" r:id="rId1"/>
  <headerFooter>
    <oddHeader>&amp;C&amp;G</oddHead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C22C-BC56-4333-89E2-000C0420D7D3}">
  <sheetPr codeName="Sheet3"/>
  <dimension ref="A1:JC1878"/>
  <sheetViews>
    <sheetView topLeftCell="IA1" workbookViewId="0">
      <pane ySplit="1" topLeftCell="A2" activePane="bottomLeft" state="frozen"/>
      <selection pane="bottomLeft" activeCell="C2" sqref="C2"/>
    </sheetView>
  </sheetViews>
  <sheetFormatPr defaultRowHeight="15" x14ac:dyDescent="0.25"/>
  <cols>
    <col min="1" max="1" width="11.85546875" style="97" bestFit="1" customWidth="1"/>
    <col min="2" max="2" width="16.42578125" style="97" customWidth="1"/>
    <col min="3" max="3" width="10.42578125" style="97" bestFit="1" customWidth="1"/>
    <col min="4" max="4" width="12" style="97" bestFit="1" customWidth="1"/>
    <col min="5" max="5" width="9.140625" style="97" bestFit="1" customWidth="1"/>
    <col min="6" max="6" width="6" style="97" bestFit="1" customWidth="1"/>
    <col min="7" max="7" width="10.5703125" style="97" bestFit="1" customWidth="1"/>
    <col min="8" max="8" width="7.5703125" style="97" bestFit="1" customWidth="1"/>
    <col min="9" max="9" width="12.5703125" style="97" bestFit="1" customWidth="1"/>
    <col min="10" max="10" width="9" style="97" bestFit="1" customWidth="1"/>
    <col min="11" max="11" width="9.7109375" style="97" bestFit="1" customWidth="1"/>
    <col min="12" max="12" width="9.5703125" style="98" customWidth="1"/>
    <col min="13" max="13" width="31.28515625" style="97" bestFit="1" customWidth="1"/>
    <col min="14" max="14" width="10.85546875" style="97" bestFit="1" customWidth="1"/>
    <col min="15" max="15" width="9.42578125" style="97" bestFit="1" customWidth="1"/>
    <col min="16" max="16" width="5.5703125" style="97" bestFit="1" customWidth="1"/>
    <col min="17" max="17" width="13.85546875" style="97" bestFit="1" customWidth="1"/>
    <col min="18" max="21" width="15.140625" style="97" customWidth="1"/>
    <col min="22" max="22" width="19.28515625" style="97" bestFit="1" customWidth="1"/>
    <col min="23" max="23" width="16" style="97" bestFit="1" customWidth="1"/>
    <col min="24" max="24" width="48.42578125" style="97" bestFit="1" customWidth="1"/>
    <col min="25" max="25" width="19.5703125" style="97" bestFit="1" customWidth="1"/>
    <col min="26" max="26" width="18.5703125" style="97" bestFit="1" customWidth="1"/>
    <col min="27" max="27" width="20.7109375" style="97" bestFit="1" customWidth="1"/>
    <col min="28" max="28" width="25.140625" style="97" bestFit="1" customWidth="1"/>
    <col min="29" max="29" width="23.42578125" style="97" bestFit="1" customWidth="1"/>
    <col min="30" max="30" width="15.140625" style="97" bestFit="1" customWidth="1"/>
    <col min="31" max="31" width="18.42578125" style="97" bestFit="1" customWidth="1"/>
    <col min="32" max="32" width="19.85546875" style="97" bestFit="1" customWidth="1"/>
    <col min="33" max="50" width="6.140625" style="97" bestFit="1" customWidth="1"/>
    <col min="51" max="51" width="16.42578125" style="97" bestFit="1" customWidth="1"/>
    <col min="52" max="54" width="5.28515625" style="97" bestFit="1" customWidth="1"/>
    <col min="55" max="77" width="6.140625" style="97" bestFit="1" customWidth="1"/>
    <col min="78" max="78" width="15.7109375" style="97" bestFit="1" customWidth="1"/>
    <col min="79" max="81" width="5.5703125" style="97" bestFit="1" customWidth="1"/>
    <col min="82" max="88" width="6.140625" style="97" bestFit="1" customWidth="1"/>
    <col min="89" max="89" width="10.42578125" style="97" customWidth="1"/>
    <col min="90" max="90" width="6.140625" style="97" bestFit="1" customWidth="1"/>
    <col min="91" max="91" width="14.42578125" style="97" bestFit="1" customWidth="1"/>
    <col min="92" max="94" width="4.140625" style="97" bestFit="1" customWidth="1"/>
    <col min="95" max="106" width="6.140625" style="97" bestFit="1" customWidth="1"/>
    <col min="107" max="107" width="27.140625" style="97" bestFit="1" customWidth="1"/>
    <col min="108" max="119" width="6.140625" style="97" bestFit="1" customWidth="1"/>
    <col min="120" max="120" width="18.42578125" style="97" bestFit="1" customWidth="1"/>
    <col min="121" max="130" width="6.140625" style="97" bestFit="1" customWidth="1"/>
    <col min="131" max="131" width="16" style="97" bestFit="1" customWidth="1"/>
    <col min="132" max="134" width="6.140625" style="97" bestFit="1" customWidth="1"/>
    <col min="135" max="135" width="8.140625" style="97" bestFit="1" customWidth="1"/>
    <col min="136" max="141" width="6.140625" style="97" bestFit="1" customWidth="1"/>
    <col min="142" max="142" width="18.28515625" style="97" bestFit="1" customWidth="1"/>
    <col min="143" max="146" width="6.140625" style="97" bestFit="1" customWidth="1"/>
    <col min="147" max="147" width="12.28515625" style="97" bestFit="1" customWidth="1"/>
    <col min="148" max="151" width="6.140625" style="97" bestFit="1" customWidth="1"/>
    <col min="152" max="152" width="9.7109375" style="97" bestFit="1" customWidth="1"/>
    <col min="153" max="159" width="6.140625" style="97" bestFit="1" customWidth="1"/>
    <col min="160" max="160" width="4.85546875" style="97" customWidth="1"/>
    <col min="161" max="163" width="5.5703125" style="97" bestFit="1" customWidth="1"/>
    <col min="164" max="164" width="6.28515625" style="97" customWidth="1"/>
    <col min="165" max="176" width="6.140625" style="97" bestFit="1" customWidth="1"/>
    <col min="177" max="177" width="5.28515625" style="97" customWidth="1"/>
    <col min="178" max="180" width="5.5703125" style="97" bestFit="1" customWidth="1"/>
    <col min="181" max="181" width="5.28515625" style="97" customWidth="1"/>
    <col min="182" max="189" width="6.140625" style="97" bestFit="1" customWidth="1"/>
    <col min="190" max="190" width="6.28515625" style="97" customWidth="1"/>
    <col min="191" max="193" width="5.7109375" style="97" bestFit="1" customWidth="1"/>
    <col min="194" max="194" width="6.140625" style="97" customWidth="1"/>
    <col min="195" max="195" width="6.42578125" style="98" customWidth="1"/>
    <col min="196" max="196" width="6" style="98" customWidth="1"/>
    <col min="197" max="197" width="6.85546875" style="97" customWidth="1"/>
    <col min="198" max="198" width="6.5703125" style="99" customWidth="1"/>
    <col min="199" max="199" width="6.140625" customWidth="1"/>
    <col min="200" max="200" width="5.7109375" style="90" customWidth="1"/>
    <col min="201" max="201" width="7.28515625" style="90" customWidth="1"/>
    <col min="202" max="202" width="5.28515625" style="90" customWidth="1"/>
    <col min="204" max="204" width="9.140625" style="88"/>
    <col min="245" max="245" width="9.140625" style="158"/>
    <col min="246" max="250" width="9.140625" style="5"/>
    <col min="251" max="254" width="9.140625" style="90"/>
    <col min="255" max="255" width="9.140625" style="5"/>
  </cols>
  <sheetData>
    <row r="1" spans="1:263" ht="16.5" customHeight="1" x14ac:dyDescent="0.25">
      <c r="A1" s="112" t="s">
        <v>431</v>
      </c>
      <c r="B1" s="112" t="s">
        <v>11</v>
      </c>
      <c r="C1" s="112" t="s">
        <v>432</v>
      </c>
      <c r="D1" s="112" t="s">
        <v>433</v>
      </c>
      <c r="E1" s="112" t="s">
        <v>434</v>
      </c>
      <c r="F1" s="112" t="s">
        <v>435</v>
      </c>
      <c r="G1" s="112" t="s">
        <v>436</v>
      </c>
      <c r="H1" s="112" t="s">
        <v>437</v>
      </c>
      <c r="I1" s="112" t="s">
        <v>438</v>
      </c>
      <c r="J1" s="112" t="s">
        <v>439</v>
      </c>
      <c r="K1" s="112" t="s">
        <v>440</v>
      </c>
      <c r="L1" s="113" t="s">
        <v>441</v>
      </c>
      <c r="M1" s="112" t="s">
        <v>442</v>
      </c>
      <c r="N1" s="112" t="s">
        <v>443</v>
      </c>
      <c r="O1" s="112" t="s">
        <v>8</v>
      </c>
      <c r="P1" s="112" t="s">
        <v>272</v>
      </c>
      <c r="Q1" s="112" t="s">
        <v>444</v>
      </c>
      <c r="R1" s="112" t="s">
        <v>9</v>
      </c>
      <c r="S1" s="112" t="s">
        <v>445</v>
      </c>
      <c r="T1" s="112" t="s">
        <v>446</v>
      </c>
      <c r="U1" s="112" t="s">
        <v>447</v>
      </c>
      <c r="V1" s="112" t="s">
        <v>448</v>
      </c>
      <c r="W1" s="112" t="s">
        <v>449</v>
      </c>
      <c r="X1" s="112" t="s">
        <v>450</v>
      </c>
      <c r="Y1" s="112" t="s">
        <v>451</v>
      </c>
      <c r="Z1" s="112" t="s">
        <v>452</v>
      </c>
      <c r="AA1" s="112" t="s">
        <v>484</v>
      </c>
      <c r="AB1" s="112" t="s">
        <v>589</v>
      </c>
      <c r="AC1" s="112" t="s">
        <v>453</v>
      </c>
      <c r="AD1" s="112" t="s">
        <v>454</v>
      </c>
      <c r="AE1" s="112" t="s">
        <v>455</v>
      </c>
      <c r="AF1" s="112" t="s">
        <v>456</v>
      </c>
      <c r="AG1" s="112" t="s">
        <v>457</v>
      </c>
      <c r="AH1" s="112" t="s">
        <v>27</v>
      </c>
      <c r="AI1" s="112" t="s">
        <v>31</v>
      </c>
      <c r="AJ1" s="112" t="s">
        <v>34</v>
      </c>
      <c r="AK1" s="112" t="s">
        <v>37</v>
      </c>
      <c r="AL1" s="112" t="s">
        <v>38</v>
      </c>
      <c r="AM1" s="112" t="s">
        <v>42</v>
      </c>
      <c r="AN1" s="112" t="s">
        <v>46</v>
      </c>
      <c r="AO1" s="112" t="s">
        <v>50</v>
      </c>
      <c r="AP1" s="112" t="s">
        <v>53</v>
      </c>
      <c r="AQ1" s="112" t="s">
        <v>56</v>
      </c>
      <c r="AR1" s="112" t="s">
        <v>58</v>
      </c>
      <c r="AS1" s="112" t="s">
        <v>61</v>
      </c>
      <c r="AT1" s="112" t="s">
        <v>64</v>
      </c>
      <c r="AU1" s="112" t="s">
        <v>68</v>
      </c>
      <c r="AV1" s="112" t="s">
        <v>69</v>
      </c>
      <c r="AW1" s="112" t="s">
        <v>71</v>
      </c>
      <c r="AX1" s="112" t="s">
        <v>72</v>
      </c>
      <c r="AY1" s="112" t="s">
        <v>273</v>
      </c>
      <c r="AZ1" s="112" t="s">
        <v>485</v>
      </c>
      <c r="BA1" s="112" t="s">
        <v>486</v>
      </c>
      <c r="BB1" s="112" t="s">
        <v>458</v>
      </c>
      <c r="BC1" s="112" t="s">
        <v>459</v>
      </c>
      <c r="BD1" s="112" t="s">
        <v>460</v>
      </c>
      <c r="BE1" s="112" t="s">
        <v>461</v>
      </c>
      <c r="BF1" s="112" t="s">
        <v>462</v>
      </c>
      <c r="BG1" s="112" t="s">
        <v>75</v>
      </c>
      <c r="BH1" s="112" t="s">
        <v>78</v>
      </c>
      <c r="BI1" s="112" t="s">
        <v>80</v>
      </c>
      <c r="BJ1" s="112" t="s">
        <v>82</v>
      </c>
      <c r="BK1" s="112" t="s">
        <v>86</v>
      </c>
      <c r="BL1" s="112" t="s">
        <v>88</v>
      </c>
      <c r="BM1" s="112" t="s">
        <v>92</v>
      </c>
      <c r="BN1" s="112" t="s">
        <v>95</v>
      </c>
      <c r="BO1" s="112" t="s">
        <v>97</v>
      </c>
      <c r="BP1" s="112" t="s">
        <v>99</v>
      </c>
      <c r="BQ1" s="112" t="s">
        <v>102</v>
      </c>
      <c r="BR1" s="112" t="s">
        <v>104</v>
      </c>
      <c r="BS1" s="112" t="s">
        <v>106</v>
      </c>
      <c r="BT1" s="112" t="s">
        <v>110</v>
      </c>
      <c r="BU1" s="112" t="s">
        <v>112</v>
      </c>
      <c r="BV1" s="112" t="s">
        <v>114</v>
      </c>
      <c r="BW1" s="112" t="s">
        <v>117</v>
      </c>
      <c r="BX1" s="112" t="s">
        <v>119</v>
      </c>
      <c r="BY1" s="112" t="s">
        <v>123</v>
      </c>
      <c r="BZ1" s="112" t="s">
        <v>127</v>
      </c>
      <c r="CA1" s="112" t="s">
        <v>274</v>
      </c>
      <c r="CB1" s="112" t="s">
        <v>275</v>
      </c>
      <c r="CC1" s="112" t="s">
        <v>276</v>
      </c>
      <c r="CD1" s="112" t="s">
        <v>487</v>
      </c>
      <c r="CE1" s="112" t="s">
        <v>488</v>
      </c>
      <c r="CF1" s="112" t="s">
        <v>463</v>
      </c>
      <c r="CG1" s="112" t="s">
        <v>464</v>
      </c>
      <c r="CH1" s="112" t="s">
        <v>465</v>
      </c>
      <c r="CI1" s="112" t="s">
        <v>466</v>
      </c>
      <c r="CJ1" s="112" t="s">
        <v>467</v>
      </c>
      <c r="CK1" s="112" t="s">
        <v>468</v>
      </c>
      <c r="CL1" s="112" t="s">
        <v>277</v>
      </c>
      <c r="CM1" s="112" t="s">
        <v>278</v>
      </c>
      <c r="CN1" s="112" t="s">
        <v>279</v>
      </c>
      <c r="CO1" s="112" t="s">
        <v>280</v>
      </c>
      <c r="CP1" s="112" t="s">
        <v>281</v>
      </c>
      <c r="CQ1" s="112" t="s">
        <v>282</v>
      </c>
      <c r="CR1" s="112" t="s">
        <v>489</v>
      </c>
      <c r="CS1" s="112" t="s">
        <v>490</v>
      </c>
      <c r="CT1" s="112" t="s">
        <v>469</v>
      </c>
      <c r="CU1" s="112" t="s">
        <v>283</v>
      </c>
      <c r="CV1" s="112" t="s">
        <v>284</v>
      </c>
      <c r="CW1" s="112" t="s">
        <v>470</v>
      </c>
      <c r="CX1" s="112" t="s">
        <v>590</v>
      </c>
      <c r="CY1" s="112" t="s">
        <v>591</v>
      </c>
      <c r="CZ1" s="112" t="s">
        <v>592</v>
      </c>
      <c r="DA1" s="112" t="s">
        <v>471</v>
      </c>
      <c r="DB1" s="112" t="s">
        <v>472</v>
      </c>
      <c r="DC1" s="112" t="s">
        <v>473</v>
      </c>
      <c r="DD1" s="112" t="s">
        <v>474</v>
      </c>
      <c r="DE1" s="112" t="s">
        <v>475</v>
      </c>
      <c r="DF1" s="112" t="s">
        <v>476</v>
      </c>
      <c r="DG1" s="112" t="s">
        <v>477</v>
      </c>
      <c r="DH1" s="112" t="s">
        <v>478</v>
      </c>
      <c r="DI1" s="112" t="s">
        <v>479</v>
      </c>
      <c r="DJ1" s="112" t="s">
        <v>285</v>
      </c>
      <c r="DK1" s="112" t="s">
        <v>286</v>
      </c>
      <c r="DL1" s="112" t="s">
        <v>287</v>
      </c>
      <c r="DM1" s="112" t="s">
        <v>288</v>
      </c>
      <c r="DN1" s="112" t="s">
        <v>289</v>
      </c>
      <c r="DO1" s="112" t="s">
        <v>290</v>
      </c>
      <c r="DP1" s="112" t="s">
        <v>291</v>
      </c>
      <c r="DQ1" s="112" t="s">
        <v>292</v>
      </c>
      <c r="DR1" s="112" t="s">
        <v>293</v>
      </c>
      <c r="DS1" s="112" t="s">
        <v>294</v>
      </c>
      <c r="DT1" s="112" t="s">
        <v>295</v>
      </c>
      <c r="DU1" s="112" t="s">
        <v>491</v>
      </c>
      <c r="DV1" s="112" t="s">
        <v>492</v>
      </c>
      <c r="DW1" s="112" t="s">
        <v>493</v>
      </c>
      <c r="DX1" s="112" t="s">
        <v>494</v>
      </c>
      <c r="DY1" s="112" t="s">
        <v>296</v>
      </c>
      <c r="DZ1" s="112" t="s">
        <v>297</v>
      </c>
      <c r="EA1" s="112" t="s">
        <v>298</v>
      </c>
      <c r="EB1" s="112" t="s">
        <v>299</v>
      </c>
      <c r="EC1" s="112" t="s">
        <v>300</v>
      </c>
      <c r="ED1" s="112" t="s">
        <v>301</v>
      </c>
      <c r="EE1" s="112" t="s">
        <v>302</v>
      </c>
      <c r="EF1" s="112" t="s">
        <v>303</v>
      </c>
      <c r="EG1" s="112" t="s">
        <v>304</v>
      </c>
      <c r="EH1" s="112" t="s">
        <v>305</v>
      </c>
      <c r="EI1" s="112" t="s">
        <v>306</v>
      </c>
      <c r="EJ1" s="112" t="s">
        <v>307</v>
      </c>
      <c r="EK1" s="112" t="s">
        <v>495</v>
      </c>
      <c r="EL1" s="112" t="s">
        <v>496</v>
      </c>
      <c r="EM1" s="112" t="s">
        <v>497</v>
      </c>
      <c r="EN1" s="112" t="s">
        <v>308</v>
      </c>
      <c r="EO1" s="112" t="s">
        <v>309</v>
      </c>
      <c r="EP1" s="112" t="s">
        <v>310</v>
      </c>
      <c r="EQ1" s="112" t="s">
        <v>311</v>
      </c>
      <c r="ER1" s="112" t="s">
        <v>312</v>
      </c>
      <c r="ES1" s="112" t="s">
        <v>313</v>
      </c>
      <c r="ET1" s="112" t="s">
        <v>314</v>
      </c>
      <c r="EU1" s="112" t="s">
        <v>315</v>
      </c>
      <c r="EV1" s="112" t="s">
        <v>316</v>
      </c>
      <c r="EW1" s="112" t="s">
        <v>317</v>
      </c>
      <c r="EX1" s="112" t="s">
        <v>498</v>
      </c>
      <c r="EY1" s="112" t="s">
        <v>499</v>
      </c>
      <c r="EZ1" s="112" t="s">
        <v>500</v>
      </c>
      <c r="FA1" s="112" t="s">
        <v>501</v>
      </c>
      <c r="FB1" s="112" t="s">
        <v>502</v>
      </c>
      <c r="FC1" s="112" t="s">
        <v>318</v>
      </c>
      <c r="FD1" s="112" t="s">
        <v>319</v>
      </c>
      <c r="FE1" s="112" t="s">
        <v>320</v>
      </c>
      <c r="FF1" s="112" t="s">
        <v>321</v>
      </c>
      <c r="FG1" s="112" t="s">
        <v>322</v>
      </c>
      <c r="FH1" s="112" t="s">
        <v>323</v>
      </c>
      <c r="FI1" s="112" t="s">
        <v>324</v>
      </c>
      <c r="FJ1" s="112" t="s">
        <v>325</v>
      </c>
      <c r="FK1" s="112" t="s">
        <v>326</v>
      </c>
      <c r="FL1" s="112" t="s">
        <v>503</v>
      </c>
      <c r="FM1" s="112" t="s">
        <v>504</v>
      </c>
      <c r="FN1" s="112" t="s">
        <v>505</v>
      </c>
      <c r="FO1" s="112" t="s">
        <v>506</v>
      </c>
      <c r="FP1" s="112" t="s">
        <v>327</v>
      </c>
      <c r="FQ1" s="112" t="s">
        <v>328</v>
      </c>
      <c r="FR1" s="112" t="s">
        <v>329</v>
      </c>
      <c r="FS1" s="112" t="s">
        <v>330</v>
      </c>
      <c r="FT1" s="112" t="s">
        <v>507</v>
      </c>
      <c r="FU1" s="112" t="s">
        <v>508</v>
      </c>
      <c r="FV1" s="112" t="s">
        <v>509</v>
      </c>
      <c r="FW1" s="112" t="s">
        <v>510</v>
      </c>
      <c r="FX1" s="112" t="s">
        <v>532</v>
      </c>
      <c r="FY1" s="112" t="s">
        <v>533</v>
      </c>
      <c r="FZ1" s="112" t="s">
        <v>331</v>
      </c>
      <c r="GA1" s="112" t="s">
        <v>332</v>
      </c>
      <c r="GB1" s="112" t="s">
        <v>333</v>
      </c>
      <c r="GC1" s="112" t="s">
        <v>334</v>
      </c>
      <c r="GD1" s="112" t="s">
        <v>511</v>
      </c>
      <c r="GE1" s="112" t="s">
        <v>512</v>
      </c>
      <c r="GF1" s="112" t="s">
        <v>513</v>
      </c>
      <c r="GG1" s="112" t="s">
        <v>514</v>
      </c>
      <c r="GH1" s="112" t="s">
        <v>335</v>
      </c>
      <c r="GI1" s="112" t="s">
        <v>336</v>
      </c>
      <c r="GJ1" s="112" t="s">
        <v>337</v>
      </c>
      <c r="GK1" s="112" t="s">
        <v>515</v>
      </c>
      <c r="GL1" s="112" t="s">
        <v>516</v>
      </c>
      <c r="GM1" s="112" t="s">
        <v>517</v>
      </c>
      <c r="GN1" s="112" t="s">
        <v>480</v>
      </c>
      <c r="GO1" s="112" t="s">
        <v>338</v>
      </c>
      <c r="GP1" s="112" t="s">
        <v>339</v>
      </c>
      <c r="GQ1" s="112" t="s">
        <v>518</v>
      </c>
      <c r="GR1" s="112" t="s">
        <v>519</v>
      </c>
      <c r="GS1" s="112" t="s">
        <v>520</v>
      </c>
      <c r="GT1" s="112" t="s">
        <v>521</v>
      </c>
      <c r="GU1" s="112" t="s">
        <v>550</v>
      </c>
      <c r="GV1" s="112" t="s">
        <v>551</v>
      </c>
      <c r="GW1" s="112" t="s">
        <v>552</v>
      </c>
      <c r="GX1" s="112" t="s">
        <v>553</v>
      </c>
      <c r="GY1" s="112" t="s">
        <v>554</v>
      </c>
      <c r="GZ1" s="112" t="s">
        <v>213</v>
      </c>
      <c r="HA1" s="112" t="s">
        <v>217</v>
      </c>
      <c r="HB1" s="112" t="s">
        <v>220</v>
      </c>
      <c r="HC1" s="112" t="s">
        <v>224</v>
      </c>
      <c r="HD1" s="112" t="s">
        <v>226</v>
      </c>
      <c r="HE1" s="112" t="s">
        <v>229</v>
      </c>
      <c r="HF1" s="112" t="s">
        <v>231</v>
      </c>
      <c r="HG1" s="112" t="s">
        <v>233</v>
      </c>
      <c r="HH1" s="112" t="s">
        <v>235</v>
      </c>
      <c r="HI1" s="112" t="s">
        <v>237</v>
      </c>
      <c r="HJ1" s="112" t="s">
        <v>241</v>
      </c>
      <c r="HK1" s="112" t="s">
        <v>244</v>
      </c>
      <c r="HL1" s="112" t="s">
        <v>522</v>
      </c>
      <c r="HM1" s="112" t="s">
        <v>523</v>
      </c>
      <c r="HN1" s="112" t="s">
        <v>421</v>
      </c>
      <c r="HO1" s="112" t="s">
        <v>555</v>
      </c>
      <c r="HP1" s="112" t="s">
        <v>556</v>
      </c>
      <c r="HQ1" s="112" t="s">
        <v>557</v>
      </c>
      <c r="HR1" s="112" t="s">
        <v>558</v>
      </c>
      <c r="HS1" s="112" t="s">
        <v>559</v>
      </c>
      <c r="HT1" s="112" t="s">
        <v>246</v>
      </c>
      <c r="HU1" s="112" t="s">
        <v>249</v>
      </c>
      <c r="HV1" s="112" t="s">
        <v>251</v>
      </c>
      <c r="HW1" s="112" t="s">
        <v>254</v>
      </c>
      <c r="HX1" s="112" t="s">
        <v>256</v>
      </c>
      <c r="HY1" s="112" t="s">
        <v>260</v>
      </c>
      <c r="HZ1" s="112" t="s">
        <v>263</v>
      </c>
      <c r="IA1" s="112" t="s">
        <v>266</v>
      </c>
      <c r="IB1" s="112" t="s">
        <v>524</v>
      </c>
      <c r="IC1" s="112" t="s">
        <v>525</v>
      </c>
      <c r="ID1" s="112" t="s">
        <v>526</v>
      </c>
      <c r="IE1" s="112" t="s">
        <v>423</v>
      </c>
      <c r="IF1" s="112" t="s">
        <v>560</v>
      </c>
      <c r="IG1" s="112" t="s">
        <v>561</v>
      </c>
      <c r="IH1" s="112" t="s">
        <v>562</v>
      </c>
      <c r="II1" s="112" t="s">
        <v>563</v>
      </c>
      <c r="IJ1" s="112" t="s">
        <v>564</v>
      </c>
      <c r="IK1" s="113" t="s">
        <v>565</v>
      </c>
      <c r="IL1" s="112" t="s">
        <v>566</v>
      </c>
      <c r="IN1" s="127"/>
      <c r="IO1" s="127"/>
      <c r="IR1" s="90" t="s">
        <v>27</v>
      </c>
      <c r="IS1" s="100">
        <v>0</v>
      </c>
      <c r="IT1" s="100">
        <v>0.18829772283269586</v>
      </c>
      <c r="JC1" s="88" t="s">
        <v>720</v>
      </c>
    </row>
    <row r="2" spans="1:263" ht="45" x14ac:dyDescent="0.25">
      <c r="A2" s="112">
        <v>62</v>
      </c>
      <c r="B2" s="112" t="s">
        <v>593</v>
      </c>
      <c r="C2" s="112" t="s">
        <v>594</v>
      </c>
      <c r="D2" s="112" t="s">
        <v>595</v>
      </c>
      <c r="E2"/>
      <c r="F2" s="112" t="s">
        <v>596</v>
      </c>
      <c r="G2" s="112" t="s">
        <v>597</v>
      </c>
      <c r="H2" s="112" t="s">
        <v>598</v>
      </c>
      <c r="I2" s="112" t="s">
        <v>599</v>
      </c>
      <c r="J2" s="112" t="s">
        <v>600</v>
      </c>
      <c r="K2" s="114">
        <v>44078</v>
      </c>
      <c r="L2" s="158"/>
      <c r="M2" s="112" t="s">
        <v>601</v>
      </c>
      <c r="N2" s="112" t="s">
        <v>602</v>
      </c>
      <c r="O2" s="112" t="s">
        <v>603</v>
      </c>
      <c r="P2" s="112" t="s">
        <v>604</v>
      </c>
      <c r="Q2" s="112" t="s">
        <v>605</v>
      </c>
      <c r="R2" s="112" t="s">
        <v>606</v>
      </c>
      <c r="S2" s="112" t="b">
        <v>1</v>
      </c>
      <c r="T2" s="112" t="b">
        <v>1</v>
      </c>
      <c r="U2" s="112" t="b">
        <v>1</v>
      </c>
      <c r="V2" s="112" t="s">
        <v>607</v>
      </c>
      <c r="W2" s="112" t="s">
        <v>608</v>
      </c>
      <c r="X2" s="112" t="s">
        <v>609</v>
      </c>
      <c r="Y2" s="112" t="s">
        <v>610</v>
      </c>
      <c r="Z2" s="112" t="s">
        <v>611</v>
      </c>
      <c r="AA2"/>
      <c r="AB2" s="112" t="s">
        <v>612</v>
      </c>
      <c r="AC2" s="112" t="s">
        <v>613</v>
      </c>
      <c r="AD2" s="112" t="s">
        <v>614</v>
      </c>
      <c r="AE2" s="112" t="s">
        <v>615</v>
      </c>
      <c r="AF2" s="112" t="s">
        <v>616</v>
      </c>
      <c r="AG2" s="112" t="s">
        <v>611</v>
      </c>
      <c r="AH2" s="112" t="b">
        <v>0</v>
      </c>
      <c r="AI2" s="112" t="b">
        <v>0</v>
      </c>
      <c r="AJ2" s="112" t="b">
        <v>0</v>
      </c>
      <c r="AK2" s="112" t="b">
        <v>0</v>
      </c>
      <c r="AL2" s="112" t="b">
        <v>0</v>
      </c>
      <c r="AM2" s="112" t="b">
        <v>0</v>
      </c>
      <c r="AN2" s="112" t="b">
        <v>0</v>
      </c>
      <c r="AO2" s="112" t="b">
        <v>0</v>
      </c>
      <c r="AP2" s="112" t="b">
        <v>0</v>
      </c>
      <c r="AQ2" s="112" t="b">
        <v>0</v>
      </c>
      <c r="AR2" s="112" t="b">
        <v>0</v>
      </c>
      <c r="AS2" s="112" t="b">
        <v>0</v>
      </c>
      <c r="AT2" s="112" t="b">
        <v>0</v>
      </c>
      <c r="AU2" s="112" t="b">
        <v>0</v>
      </c>
      <c r="AV2" s="112" t="b">
        <v>0</v>
      </c>
      <c r="AW2" s="112" t="b">
        <v>0</v>
      </c>
      <c r="AX2" s="112" t="b">
        <v>0</v>
      </c>
      <c r="AY2" s="112" t="b">
        <v>0</v>
      </c>
      <c r="AZ2" s="112" t="b">
        <v>0</v>
      </c>
      <c r="BA2" s="112" t="b">
        <v>0</v>
      </c>
      <c r="BB2" s="112" t="b">
        <v>0</v>
      </c>
      <c r="BC2"/>
      <c r="BD2"/>
      <c r="BE2"/>
      <c r="BF2"/>
      <c r="BG2" s="112" t="b">
        <v>0</v>
      </c>
      <c r="BH2" s="112" t="b">
        <v>0</v>
      </c>
      <c r="BI2" s="112" t="b">
        <v>0</v>
      </c>
      <c r="BJ2" s="112" t="b">
        <v>0</v>
      </c>
      <c r="BK2" s="112" t="b">
        <v>0</v>
      </c>
      <c r="BL2" s="112" t="b">
        <v>0</v>
      </c>
      <c r="BM2" s="112" t="b">
        <v>0</v>
      </c>
      <c r="BN2" s="112" t="b">
        <v>0</v>
      </c>
      <c r="BO2" s="112" t="b">
        <v>0</v>
      </c>
      <c r="BP2" s="112" t="b">
        <v>0</v>
      </c>
      <c r="BQ2" s="112" t="b">
        <v>0</v>
      </c>
      <c r="BR2" s="112" t="b">
        <v>0</v>
      </c>
      <c r="BS2" s="112" t="b">
        <v>0</v>
      </c>
      <c r="BT2" s="112" t="b">
        <v>0</v>
      </c>
      <c r="BU2" s="112" t="b">
        <v>0</v>
      </c>
      <c r="BV2" s="112" t="b">
        <v>0</v>
      </c>
      <c r="BW2" s="112" t="b">
        <v>0</v>
      </c>
      <c r="BX2" s="112" t="b">
        <v>0</v>
      </c>
      <c r="BY2" s="112" t="b">
        <v>0</v>
      </c>
      <c r="BZ2" s="112" t="b">
        <v>0</v>
      </c>
      <c r="CA2" s="112" t="b">
        <v>0</v>
      </c>
      <c r="CB2" s="112" t="b">
        <v>0</v>
      </c>
      <c r="CC2" s="112" t="b">
        <v>0</v>
      </c>
      <c r="CD2" s="112" t="b">
        <v>0</v>
      </c>
      <c r="CE2" s="112" t="b">
        <v>0</v>
      </c>
      <c r="CF2" s="112" t="b">
        <v>0</v>
      </c>
      <c r="CG2"/>
      <c r="CH2"/>
      <c r="CI2"/>
      <c r="CJ2"/>
      <c r="CK2" s="112" t="b">
        <v>1</v>
      </c>
      <c r="CL2" s="112" t="b">
        <v>0</v>
      </c>
      <c r="CM2" s="112" t="b">
        <v>0</v>
      </c>
      <c r="CN2" s="112" t="b">
        <v>0</v>
      </c>
      <c r="CO2" s="112" t="b">
        <v>0</v>
      </c>
      <c r="CP2" s="112" t="b">
        <v>0</v>
      </c>
      <c r="CQ2" s="112" t="b">
        <v>0</v>
      </c>
      <c r="CR2" s="112" t="b">
        <v>0</v>
      </c>
      <c r="CS2" s="112" t="b">
        <v>0</v>
      </c>
      <c r="CT2" s="112" t="b">
        <v>0</v>
      </c>
      <c r="CU2" s="112" t="b">
        <v>0</v>
      </c>
      <c r="CV2" s="112" t="b">
        <v>0</v>
      </c>
      <c r="CW2"/>
      <c r="CX2"/>
      <c r="CY2"/>
      <c r="CZ2"/>
      <c r="DA2" s="112" t="b">
        <v>0</v>
      </c>
      <c r="DB2" s="112" t="b">
        <v>0</v>
      </c>
      <c r="DC2" s="112" t="b">
        <v>0</v>
      </c>
      <c r="DD2" s="112" t="b">
        <v>0</v>
      </c>
      <c r="DE2" s="112" t="b">
        <v>0</v>
      </c>
      <c r="DF2" s="112" t="b">
        <v>0</v>
      </c>
      <c r="DG2" s="112" t="b">
        <v>0</v>
      </c>
      <c r="DH2" s="112" t="b">
        <v>0</v>
      </c>
      <c r="DI2" s="112" t="b">
        <v>0</v>
      </c>
      <c r="DJ2" s="112" t="b">
        <v>0</v>
      </c>
      <c r="DK2" s="112" t="b">
        <v>0</v>
      </c>
      <c r="DL2" s="112" t="b">
        <v>0</v>
      </c>
      <c r="DM2" s="112" t="b">
        <v>0</v>
      </c>
      <c r="DN2" s="112" t="b">
        <v>0</v>
      </c>
      <c r="DO2" s="112" t="b">
        <v>0</v>
      </c>
      <c r="DP2" s="112" t="b">
        <v>0</v>
      </c>
      <c r="DQ2" s="112" t="b">
        <v>0</v>
      </c>
      <c r="DR2" s="112" t="b">
        <v>0</v>
      </c>
      <c r="DS2" s="112" t="b">
        <v>0</v>
      </c>
      <c r="DT2" s="112" t="b">
        <v>0</v>
      </c>
      <c r="DU2" s="112" t="b">
        <v>0</v>
      </c>
      <c r="DV2" s="112" t="b">
        <v>0</v>
      </c>
      <c r="DW2" s="112" t="b">
        <v>0</v>
      </c>
      <c r="DX2" s="112" t="b">
        <v>0</v>
      </c>
      <c r="DY2" s="112" t="b">
        <v>0</v>
      </c>
      <c r="DZ2" s="112" t="b">
        <v>0</v>
      </c>
      <c r="EA2" s="112" t="b">
        <v>0</v>
      </c>
      <c r="EB2" s="112" t="b">
        <v>0</v>
      </c>
      <c r="EC2" s="112" t="b">
        <v>0</v>
      </c>
      <c r="ED2" s="112" t="b">
        <v>0</v>
      </c>
      <c r="EE2" s="112" t="b">
        <v>0</v>
      </c>
      <c r="EF2" s="112" t="b">
        <v>0</v>
      </c>
      <c r="EG2" s="112" t="b">
        <v>0</v>
      </c>
      <c r="EH2" s="112" t="b">
        <v>0</v>
      </c>
      <c r="EI2" s="112" t="b">
        <v>0</v>
      </c>
      <c r="EJ2" s="112" t="b">
        <v>0</v>
      </c>
      <c r="EK2" s="112" t="b">
        <v>0</v>
      </c>
      <c r="EL2" s="112" t="b">
        <v>0</v>
      </c>
      <c r="EM2" s="112" t="b">
        <v>0</v>
      </c>
      <c r="EN2" s="112" t="b">
        <v>0</v>
      </c>
      <c r="EO2" s="112" t="b">
        <v>0</v>
      </c>
      <c r="EP2" s="112" t="b">
        <v>0</v>
      </c>
      <c r="EQ2" s="112" t="b">
        <v>0</v>
      </c>
      <c r="ER2" s="112" t="b">
        <v>0</v>
      </c>
      <c r="ES2" s="112" t="b">
        <v>0</v>
      </c>
      <c r="ET2" s="112" t="b">
        <v>0</v>
      </c>
      <c r="EU2" s="112" t="b">
        <v>0</v>
      </c>
      <c r="EV2" s="112" t="b">
        <v>0</v>
      </c>
      <c r="EW2" s="112" t="b">
        <v>0</v>
      </c>
      <c r="EX2" s="112" t="b">
        <v>0</v>
      </c>
      <c r="EY2" s="112" t="b">
        <v>0</v>
      </c>
      <c r="EZ2" s="112" t="b">
        <v>0</v>
      </c>
      <c r="FA2" s="112" t="b">
        <v>0</v>
      </c>
      <c r="FB2" s="112" t="b">
        <v>0</v>
      </c>
      <c r="FC2" s="112" t="b">
        <v>0</v>
      </c>
      <c r="FD2" s="112" t="b">
        <v>0</v>
      </c>
      <c r="FE2" s="112" t="b">
        <v>0</v>
      </c>
      <c r="FF2" s="112" t="b">
        <v>0</v>
      </c>
      <c r="FG2" s="112" t="b">
        <v>0</v>
      </c>
      <c r="FH2" s="112" t="b">
        <v>0</v>
      </c>
      <c r="FI2" s="112" t="b">
        <v>0</v>
      </c>
      <c r="FJ2" s="112" t="b">
        <v>0</v>
      </c>
      <c r="FK2" s="112" t="b">
        <v>0</v>
      </c>
      <c r="FL2" s="112" t="b">
        <v>0</v>
      </c>
      <c r="FM2" s="112" t="b">
        <v>0</v>
      </c>
      <c r="FN2" s="112" t="b">
        <v>0</v>
      </c>
      <c r="FO2" s="112" t="b">
        <v>0</v>
      </c>
      <c r="FP2" s="112" t="b">
        <v>0</v>
      </c>
      <c r="FQ2" s="112" t="b">
        <v>0</v>
      </c>
      <c r="FR2" s="112" t="b">
        <v>0</v>
      </c>
      <c r="FS2" s="112" t="b">
        <v>0</v>
      </c>
      <c r="FT2" s="112" t="b">
        <v>0</v>
      </c>
      <c r="FU2" s="112" t="b">
        <v>0</v>
      </c>
      <c r="FV2" s="112" t="b">
        <v>0</v>
      </c>
      <c r="FW2" s="112" t="b">
        <v>0</v>
      </c>
      <c r="FX2" s="112" t="b">
        <v>0</v>
      </c>
      <c r="FY2" s="112" t="b">
        <v>0</v>
      </c>
      <c r="FZ2" s="112" t="b">
        <v>0</v>
      </c>
      <c r="GA2" s="112" t="b">
        <v>0</v>
      </c>
      <c r="GB2" s="112" t="b">
        <v>0</v>
      </c>
      <c r="GC2" s="112" t="b">
        <v>0</v>
      </c>
      <c r="GD2" s="112" t="b">
        <v>0</v>
      </c>
      <c r="GE2" s="112" t="b">
        <v>0</v>
      </c>
      <c r="GF2" s="112" t="b">
        <v>0</v>
      </c>
      <c r="GG2" s="112" t="b">
        <v>0</v>
      </c>
      <c r="GH2" s="112" t="b">
        <v>0</v>
      </c>
      <c r="GI2" s="112" t="b">
        <v>0</v>
      </c>
      <c r="GJ2" s="112" t="b">
        <v>0</v>
      </c>
      <c r="GK2" s="112" t="b">
        <v>0</v>
      </c>
      <c r="GL2" s="112" t="b">
        <v>0</v>
      </c>
      <c r="GM2" s="112" t="b">
        <v>0</v>
      </c>
      <c r="GN2" s="112" t="b">
        <v>0</v>
      </c>
      <c r="GO2" s="112" t="b">
        <v>0</v>
      </c>
      <c r="GP2" s="112" t="b">
        <v>0</v>
      </c>
      <c r="GQ2" s="112" t="b">
        <v>0</v>
      </c>
      <c r="GR2" s="112" t="b">
        <v>0</v>
      </c>
      <c r="GS2" s="112" t="b">
        <v>0</v>
      </c>
      <c r="GT2" s="112" t="b">
        <v>0</v>
      </c>
      <c r="GV2"/>
      <c r="GY2" s="112" t="b">
        <v>1</v>
      </c>
      <c r="GZ2" s="112" t="b">
        <v>0</v>
      </c>
      <c r="HA2" s="112" t="b">
        <v>0</v>
      </c>
      <c r="HB2" s="112" t="b">
        <v>0</v>
      </c>
      <c r="HC2" s="112" t="b">
        <v>0</v>
      </c>
      <c r="HD2" s="112" t="b">
        <v>0</v>
      </c>
      <c r="HE2" s="112" t="b">
        <v>0</v>
      </c>
      <c r="HF2" s="112" t="b">
        <v>0</v>
      </c>
      <c r="HG2" s="112" t="b">
        <v>0</v>
      </c>
      <c r="HH2" s="112" t="b">
        <v>0</v>
      </c>
      <c r="HI2" s="112" t="b">
        <v>0</v>
      </c>
      <c r="HJ2" s="112" t="b">
        <v>0</v>
      </c>
      <c r="HK2" s="112" t="b">
        <v>0</v>
      </c>
      <c r="HL2" s="112" t="b">
        <v>0</v>
      </c>
      <c r="HM2" s="112" t="b">
        <v>0</v>
      </c>
      <c r="HN2" s="112" t="b">
        <v>0</v>
      </c>
      <c r="HS2" s="112" t="b">
        <v>1</v>
      </c>
      <c r="HT2" s="112" t="b">
        <v>0</v>
      </c>
      <c r="HU2" s="112" t="b">
        <v>0</v>
      </c>
      <c r="HV2" s="112" t="b">
        <v>0</v>
      </c>
      <c r="HW2" s="112" t="b">
        <v>0</v>
      </c>
      <c r="HX2" s="112" t="b">
        <v>0</v>
      </c>
      <c r="HY2" s="112" t="b">
        <v>0</v>
      </c>
      <c r="HZ2" s="112" t="b">
        <v>0</v>
      </c>
      <c r="IA2" s="112" t="b">
        <v>0</v>
      </c>
      <c r="IB2" s="112" t="b">
        <v>0</v>
      </c>
      <c r="IC2" s="112" t="b">
        <v>0</v>
      </c>
      <c r="ID2" s="112" t="b">
        <v>0</v>
      </c>
      <c r="IE2" s="112" t="b">
        <v>0</v>
      </c>
      <c r="IJ2" s="114">
        <v>44078</v>
      </c>
      <c r="IK2" s="115">
        <v>0.430416666666667</v>
      </c>
      <c r="IL2" s="112" t="s">
        <v>617</v>
      </c>
      <c r="IN2" s="127"/>
      <c r="IO2" s="127"/>
      <c r="IR2" s="90" t="s">
        <v>31</v>
      </c>
      <c r="IS2" s="100">
        <v>0</v>
      </c>
      <c r="IT2" s="100">
        <v>0.66770081541842619</v>
      </c>
    </row>
    <row r="3" spans="1:263" ht="60" x14ac:dyDescent="0.25">
      <c r="A3" s="112">
        <v>62</v>
      </c>
      <c r="B3" s="112" t="s">
        <v>593</v>
      </c>
      <c r="C3" s="112" t="s">
        <v>594</v>
      </c>
      <c r="D3" s="112" t="s">
        <v>595</v>
      </c>
      <c r="E3"/>
      <c r="F3" s="112" t="s">
        <v>596</v>
      </c>
      <c r="G3" s="112" t="s">
        <v>597</v>
      </c>
      <c r="H3" s="112" t="s">
        <v>598</v>
      </c>
      <c r="I3" s="112" t="s">
        <v>599</v>
      </c>
      <c r="J3" s="112" t="s">
        <v>600</v>
      </c>
      <c r="K3" s="114">
        <v>44078</v>
      </c>
      <c r="L3" s="158"/>
      <c r="M3" s="112" t="s">
        <v>601</v>
      </c>
      <c r="N3" s="112" t="s">
        <v>602</v>
      </c>
      <c r="O3" s="112" t="s">
        <v>618</v>
      </c>
      <c r="P3" s="112" t="s">
        <v>604</v>
      </c>
      <c r="Q3" s="112" t="s">
        <v>619</v>
      </c>
      <c r="R3" s="112" t="s">
        <v>606</v>
      </c>
      <c r="S3" s="112" t="b">
        <v>1</v>
      </c>
      <c r="T3" s="112" t="b">
        <v>1</v>
      </c>
      <c r="U3" s="112" t="b">
        <v>1</v>
      </c>
      <c r="V3" s="112" t="s">
        <v>607</v>
      </c>
      <c r="W3" s="112" t="s">
        <v>608</v>
      </c>
      <c r="X3" s="112" t="s">
        <v>609</v>
      </c>
      <c r="Y3" s="112" t="s">
        <v>610</v>
      </c>
      <c r="Z3" s="112" t="s">
        <v>620</v>
      </c>
      <c r="AA3"/>
      <c r="AB3" s="112" t="s">
        <v>612</v>
      </c>
      <c r="AC3" s="112" t="s">
        <v>613</v>
      </c>
      <c r="AD3" s="112" t="s">
        <v>621</v>
      </c>
      <c r="AE3" s="112" t="s">
        <v>615</v>
      </c>
      <c r="AF3" s="112" t="s">
        <v>616</v>
      </c>
      <c r="AG3" s="112" t="s">
        <v>622</v>
      </c>
      <c r="AH3" s="112" t="b">
        <v>0</v>
      </c>
      <c r="AI3" s="112" t="b">
        <v>0</v>
      </c>
      <c r="AJ3" s="112" t="b">
        <v>0</v>
      </c>
      <c r="AK3" s="112" t="b">
        <v>0</v>
      </c>
      <c r="AL3" s="112" t="b">
        <v>0</v>
      </c>
      <c r="AM3" s="112" t="b">
        <v>0</v>
      </c>
      <c r="AN3" s="112" t="b">
        <v>0</v>
      </c>
      <c r="AO3" s="112" t="b">
        <v>0</v>
      </c>
      <c r="AP3" s="112" t="b">
        <v>0</v>
      </c>
      <c r="AQ3" s="112" t="b">
        <v>0</v>
      </c>
      <c r="AR3" s="112" t="b">
        <v>0</v>
      </c>
      <c r="AS3" s="112" t="b">
        <v>0</v>
      </c>
      <c r="AT3" s="112" t="b">
        <v>0</v>
      </c>
      <c r="AU3" s="112" t="b">
        <v>0</v>
      </c>
      <c r="AV3" s="112" t="b">
        <v>0</v>
      </c>
      <c r="AW3" s="112" t="b">
        <v>0</v>
      </c>
      <c r="AX3" s="112" t="b">
        <v>0</v>
      </c>
      <c r="AY3" s="112" t="b">
        <v>0</v>
      </c>
      <c r="AZ3" s="112" t="b">
        <v>0</v>
      </c>
      <c r="BA3" s="112" t="b">
        <v>0</v>
      </c>
      <c r="BB3" s="112" t="b">
        <v>0</v>
      </c>
      <c r="BC3"/>
      <c r="BD3"/>
      <c r="BE3"/>
      <c r="BF3"/>
      <c r="BG3" s="112" t="b">
        <v>0</v>
      </c>
      <c r="BH3" s="112" t="b">
        <v>0</v>
      </c>
      <c r="BI3" s="112" t="b">
        <v>0</v>
      </c>
      <c r="BJ3" s="112" t="b">
        <v>0</v>
      </c>
      <c r="BK3" s="112" t="b">
        <v>0</v>
      </c>
      <c r="BL3" s="112" t="b">
        <v>0</v>
      </c>
      <c r="BM3" s="112" t="b">
        <v>0</v>
      </c>
      <c r="BN3" s="112" t="b">
        <v>0</v>
      </c>
      <c r="BO3" s="112" t="b">
        <v>0</v>
      </c>
      <c r="BP3" s="112" t="b">
        <v>0</v>
      </c>
      <c r="BQ3" s="112" t="b">
        <v>0</v>
      </c>
      <c r="BR3" s="112" t="b">
        <v>0</v>
      </c>
      <c r="BS3" s="112" t="b">
        <v>0</v>
      </c>
      <c r="BT3" s="112" t="b">
        <v>0</v>
      </c>
      <c r="BU3" s="112" t="b">
        <v>0</v>
      </c>
      <c r="BV3" s="112" t="b">
        <v>0</v>
      </c>
      <c r="BW3" s="112" t="b">
        <v>0</v>
      </c>
      <c r="BX3" s="112" t="b">
        <v>0</v>
      </c>
      <c r="BY3" s="112" t="b">
        <v>0</v>
      </c>
      <c r="BZ3" s="112" t="b">
        <v>0</v>
      </c>
      <c r="CA3" s="112" t="b">
        <v>0</v>
      </c>
      <c r="CB3" s="112" t="b">
        <v>0</v>
      </c>
      <c r="CC3" s="112" t="b">
        <v>0</v>
      </c>
      <c r="CD3" s="112" t="b">
        <v>0</v>
      </c>
      <c r="CE3" s="112" t="b">
        <v>0</v>
      </c>
      <c r="CF3" s="112" t="b">
        <v>0</v>
      </c>
      <c r="CG3"/>
      <c r="CH3"/>
      <c r="CI3"/>
      <c r="CJ3"/>
      <c r="CK3" s="112" t="b">
        <v>1</v>
      </c>
      <c r="CL3" s="112" t="b">
        <v>0</v>
      </c>
      <c r="CM3" s="112" t="b">
        <v>0</v>
      </c>
      <c r="CN3" s="112" t="b">
        <v>0</v>
      </c>
      <c r="CO3" s="112" t="b">
        <v>0</v>
      </c>
      <c r="CP3" s="112" t="b">
        <v>0</v>
      </c>
      <c r="CQ3" s="112" t="b">
        <v>0</v>
      </c>
      <c r="CR3" s="112" t="b">
        <v>0</v>
      </c>
      <c r="CS3" s="112" t="b">
        <v>0</v>
      </c>
      <c r="CT3" s="112" t="b">
        <v>0</v>
      </c>
      <c r="CU3" s="112" t="b">
        <v>0</v>
      </c>
      <c r="CV3" s="112" t="b">
        <v>0</v>
      </c>
      <c r="CW3"/>
      <c r="CX3"/>
      <c r="CY3"/>
      <c r="CZ3"/>
      <c r="DA3" s="112" t="b">
        <v>0</v>
      </c>
      <c r="DB3" s="112" t="b">
        <v>0</v>
      </c>
      <c r="DC3" s="112" t="b">
        <v>0</v>
      </c>
      <c r="DD3" s="112" t="b">
        <v>0</v>
      </c>
      <c r="DE3" s="112" t="b">
        <v>0</v>
      </c>
      <c r="DF3" s="112" t="b">
        <v>0</v>
      </c>
      <c r="DG3" s="112" t="b">
        <v>0</v>
      </c>
      <c r="DH3" s="112" t="b">
        <v>0</v>
      </c>
      <c r="DI3" s="112" t="b">
        <v>0</v>
      </c>
      <c r="DJ3" s="112" t="b">
        <v>0</v>
      </c>
      <c r="DK3" s="112" t="b">
        <v>0</v>
      </c>
      <c r="DL3" s="112" t="b">
        <v>0</v>
      </c>
      <c r="DM3" s="112" t="b">
        <v>0</v>
      </c>
      <c r="DN3" s="112" t="b">
        <v>0</v>
      </c>
      <c r="DO3" s="112" t="b">
        <v>0</v>
      </c>
      <c r="DP3" s="112" t="b">
        <v>0</v>
      </c>
      <c r="DQ3" s="112" t="b">
        <v>0</v>
      </c>
      <c r="DR3" s="112" t="b">
        <v>0</v>
      </c>
      <c r="DS3" s="112" t="b">
        <v>0</v>
      </c>
      <c r="DT3" s="112" t="b">
        <v>0</v>
      </c>
      <c r="DU3" s="112" t="b">
        <v>0</v>
      </c>
      <c r="DV3" s="112" t="b">
        <v>0</v>
      </c>
      <c r="DW3" s="112" t="b">
        <v>0</v>
      </c>
      <c r="DX3" s="112" t="b">
        <v>0</v>
      </c>
      <c r="DY3" s="112" t="b">
        <v>0</v>
      </c>
      <c r="DZ3" s="112" t="b">
        <v>0</v>
      </c>
      <c r="EA3" s="112" t="b">
        <v>0</v>
      </c>
      <c r="EB3" s="112" t="b">
        <v>0</v>
      </c>
      <c r="EC3" s="112" t="b">
        <v>0</v>
      </c>
      <c r="ED3" s="112" t="b">
        <v>0</v>
      </c>
      <c r="EE3" s="112" t="b">
        <v>0</v>
      </c>
      <c r="EF3" s="112" t="b">
        <v>0</v>
      </c>
      <c r="EG3" s="112" t="b">
        <v>0</v>
      </c>
      <c r="EH3" s="112" t="b">
        <v>0</v>
      </c>
      <c r="EI3" s="112" t="b">
        <v>0</v>
      </c>
      <c r="EJ3" s="112" t="b">
        <v>0</v>
      </c>
      <c r="EK3" s="112" t="b">
        <v>0</v>
      </c>
      <c r="EL3" s="112" t="b">
        <v>0</v>
      </c>
      <c r="EM3" s="112" t="b">
        <v>0</v>
      </c>
      <c r="EN3" s="112" t="b">
        <v>0</v>
      </c>
      <c r="EO3" s="112" t="b">
        <v>0</v>
      </c>
      <c r="EP3" s="112" t="b">
        <v>0</v>
      </c>
      <c r="EQ3" s="112" t="b">
        <v>0</v>
      </c>
      <c r="ER3" s="112" t="b">
        <v>0</v>
      </c>
      <c r="ES3" s="112" t="b">
        <v>0</v>
      </c>
      <c r="ET3" s="112" t="b">
        <v>0</v>
      </c>
      <c r="EU3" s="112" t="b">
        <v>0</v>
      </c>
      <c r="EV3" s="112" t="b">
        <v>0</v>
      </c>
      <c r="EW3" s="112" t="b">
        <v>0</v>
      </c>
      <c r="EX3" s="112" t="b">
        <v>0</v>
      </c>
      <c r="EY3" s="112" t="b">
        <v>0</v>
      </c>
      <c r="EZ3" s="112" t="b">
        <v>0</v>
      </c>
      <c r="FA3" s="112" t="b">
        <v>0</v>
      </c>
      <c r="FB3" s="112" t="b">
        <v>0</v>
      </c>
      <c r="FC3" s="112" t="b">
        <v>0</v>
      </c>
      <c r="FD3" s="112" t="b">
        <v>0</v>
      </c>
      <c r="FE3" s="112" t="b">
        <v>0</v>
      </c>
      <c r="FF3" s="112" t="b">
        <v>0</v>
      </c>
      <c r="FG3" s="112" t="b">
        <v>0</v>
      </c>
      <c r="FH3" s="112" t="b">
        <v>0</v>
      </c>
      <c r="FI3" s="112" t="b">
        <v>0</v>
      </c>
      <c r="FJ3" s="112" t="b">
        <v>0</v>
      </c>
      <c r="FK3" s="112" t="b">
        <v>0</v>
      </c>
      <c r="FL3" s="112" t="b">
        <v>0</v>
      </c>
      <c r="FM3" s="112" t="b">
        <v>0</v>
      </c>
      <c r="FN3" s="112" t="b">
        <v>0</v>
      </c>
      <c r="FO3" s="112" t="b">
        <v>0</v>
      </c>
      <c r="FP3" s="112" t="b">
        <v>0</v>
      </c>
      <c r="FQ3" s="112" t="b">
        <v>0</v>
      </c>
      <c r="FR3" s="112" t="b">
        <v>0</v>
      </c>
      <c r="FS3" s="112" t="b">
        <v>0</v>
      </c>
      <c r="FT3" s="112" t="b">
        <v>0</v>
      </c>
      <c r="FU3" s="112" t="b">
        <v>0</v>
      </c>
      <c r="FV3" s="112" t="b">
        <v>0</v>
      </c>
      <c r="FW3" s="112" t="b">
        <v>0</v>
      </c>
      <c r="FX3" s="112" t="b">
        <v>0</v>
      </c>
      <c r="FY3" s="112" t="b">
        <v>0</v>
      </c>
      <c r="FZ3" s="112" t="b">
        <v>0</v>
      </c>
      <c r="GA3" s="112" t="b">
        <v>0</v>
      </c>
      <c r="GB3" s="112" t="b">
        <v>0</v>
      </c>
      <c r="GC3" s="112" t="b">
        <v>0</v>
      </c>
      <c r="GD3" s="112" t="b">
        <v>0</v>
      </c>
      <c r="GE3" s="112" t="b">
        <v>0</v>
      </c>
      <c r="GF3" s="112" t="b">
        <v>0</v>
      </c>
      <c r="GG3" s="112" t="b">
        <v>0</v>
      </c>
      <c r="GH3" s="112" t="b">
        <v>0</v>
      </c>
      <c r="GI3" s="112" t="b">
        <v>0</v>
      </c>
      <c r="GJ3" s="112" t="b">
        <v>0</v>
      </c>
      <c r="GK3" s="112" t="b">
        <v>0</v>
      </c>
      <c r="GL3" s="112" t="b">
        <v>0</v>
      </c>
      <c r="GM3" s="112" t="b">
        <v>0</v>
      </c>
      <c r="GN3" s="112" t="b">
        <v>0</v>
      </c>
      <c r="GO3" s="112" t="b">
        <v>0</v>
      </c>
      <c r="GP3" s="112" t="b">
        <v>0</v>
      </c>
      <c r="GQ3" s="112" t="b">
        <v>0</v>
      </c>
      <c r="GR3" s="112" t="b">
        <v>0</v>
      </c>
      <c r="GS3" s="112" t="b">
        <v>0</v>
      </c>
      <c r="GT3" s="112" t="b">
        <v>0</v>
      </c>
      <c r="GV3"/>
      <c r="GY3" s="112" t="b">
        <v>1</v>
      </c>
      <c r="GZ3" s="112" t="b">
        <v>0</v>
      </c>
      <c r="HA3" s="112" t="b">
        <v>0</v>
      </c>
      <c r="HB3" s="112" t="b">
        <v>0</v>
      </c>
      <c r="HC3" s="112" t="b">
        <v>0</v>
      </c>
      <c r="HD3" s="112" t="b">
        <v>0</v>
      </c>
      <c r="HE3" s="112" t="b">
        <v>0</v>
      </c>
      <c r="HF3" s="112" t="b">
        <v>0</v>
      </c>
      <c r="HG3" s="112" t="b">
        <v>0</v>
      </c>
      <c r="HH3" s="112" t="b">
        <v>0</v>
      </c>
      <c r="HI3" s="112" t="b">
        <v>0</v>
      </c>
      <c r="HJ3" s="112" t="b">
        <v>0</v>
      </c>
      <c r="HK3" s="112" t="b">
        <v>0</v>
      </c>
      <c r="HL3" s="112" t="b">
        <v>0</v>
      </c>
      <c r="HM3" s="112" t="b">
        <v>0</v>
      </c>
      <c r="HN3" s="112" t="b">
        <v>0</v>
      </c>
      <c r="HS3" s="112" t="b">
        <v>1</v>
      </c>
      <c r="HT3" s="112" t="b">
        <v>0</v>
      </c>
      <c r="HU3" s="112" t="b">
        <v>0</v>
      </c>
      <c r="HV3" s="112" t="b">
        <v>0</v>
      </c>
      <c r="HW3" s="112" t="b">
        <v>0</v>
      </c>
      <c r="HX3" s="112" t="b">
        <v>0</v>
      </c>
      <c r="HY3" s="112" t="b">
        <v>0</v>
      </c>
      <c r="HZ3" s="112" t="b">
        <v>0</v>
      </c>
      <c r="IA3" s="112" t="b">
        <v>0</v>
      </c>
      <c r="IB3" s="112" t="b">
        <v>0</v>
      </c>
      <c r="IC3" s="112" t="b">
        <v>0</v>
      </c>
      <c r="ID3" s="112" t="b">
        <v>0</v>
      </c>
      <c r="IE3" s="112" t="b">
        <v>0</v>
      </c>
      <c r="IJ3" s="114">
        <v>44078</v>
      </c>
      <c r="IK3" s="115">
        <v>0.433229166666667</v>
      </c>
      <c r="IL3" s="112" t="s">
        <v>617</v>
      </c>
      <c r="IN3" s="127"/>
      <c r="IO3" s="127"/>
      <c r="IQ3" s="90" t="s">
        <v>420</v>
      </c>
      <c r="IR3" s="90" t="s">
        <v>34</v>
      </c>
      <c r="IS3" s="100">
        <v>0</v>
      </c>
      <c r="IT3" s="100">
        <v>0.21885398062375838</v>
      </c>
    </row>
    <row r="4" spans="1:263" ht="60" x14ac:dyDescent="0.25">
      <c r="A4" s="112">
        <v>62</v>
      </c>
      <c r="B4" s="112" t="s">
        <v>593</v>
      </c>
      <c r="C4" s="112" t="s">
        <v>594</v>
      </c>
      <c r="D4" s="112" t="s">
        <v>595</v>
      </c>
      <c r="E4"/>
      <c r="F4" s="112" t="s">
        <v>596</v>
      </c>
      <c r="G4" s="112" t="s">
        <v>597</v>
      </c>
      <c r="H4" s="112" t="s">
        <v>598</v>
      </c>
      <c r="I4" s="112" t="s">
        <v>599</v>
      </c>
      <c r="J4" s="112" t="s">
        <v>600</v>
      </c>
      <c r="K4" s="114">
        <v>44078</v>
      </c>
      <c r="L4" s="158"/>
      <c r="M4" s="112" t="s">
        <v>601</v>
      </c>
      <c r="N4" s="112" t="s">
        <v>602</v>
      </c>
      <c r="O4" s="112" t="s">
        <v>623</v>
      </c>
      <c r="P4" s="112" t="s">
        <v>604</v>
      </c>
      <c r="Q4" s="112" t="s">
        <v>624</v>
      </c>
      <c r="R4" s="112" t="s">
        <v>606</v>
      </c>
      <c r="S4" s="112" t="b">
        <v>1</v>
      </c>
      <c r="T4" s="112" t="b">
        <v>1</v>
      </c>
      <c r="U4" s="112" t="b">
        <v>1</v>
      </c>
      <c r="V4" s="112" t="s">
        <v>607</v>
      </c>
      <c r="W4" s="112" t="s">
        <v>608</v>
      </c>
      <c r="X4" s="112" t="s">
        <v>609</v>
      </c>
      <c r="Y4" s="112" t="s">
        <v>610</v>
      </c>
      <c r="Z4" s="112" t="s">
        <v>620</v>
      </c>
      <c r="AA4"/>
      <c r="AB4" s="112" t="s">
        <v>612</v>
      </c>
      <c r="AC4" s="112" t="s">
        <v>613</v>
      </c>
      <c r="AD4" s="112" t="s">
        <v>621</v>
      </c>
      <c r="AE4" s="112" t="s">
        <v>615</v>
      </c>
      <c r="AF4" s="112" t="s">
        <v>616</v>
      </c>
      <c r="AG4" s="112" t="s">
        <v>622</v>
      </c>
      <c r="AH4" s="112" t="b">
        <v>0</v>
      </c>
      <c r="AI4" s="112" t="b">
        <v>0</v>
      </c>
      <c r="AJ4" s="112" t="b">
        <v>0</v>
      </c>
      <c r="AK4" s="112" t="b">
        <v>0</v>
      </c>
      <c r="AL4" s="112" t="b">
        <v>0</v>
      </c>
      <c r="AM4" s="112" t="b">
        <v>0</v>
      </c>
      <c r="AN4" s="112" t="b">
        <v>0</v>
      </c>
      <c r="AO4" s="112" t="b">
        <v>0</v>
      </c>
      <c r="AP4" s="112" t="b">
        <v>0</v>
      </c>
      <c r="AQ4" s="112" t="b">
        <v>0</v>
      </c>
      <c r="AR4" s="112" t="b">
        <v>0</v>
      </c>
      <c r="AS4" s="112" t="b">
        <v>0</v>
      </c>
      <c r="AT4" s="112" t="b">
        <v>0</v>
      </c>
      <c r="AU4" s="112" t="b">
        <v>0</v>
      </c>
      <c r="AV4" s="112" t="b">
        <v>0</v>
      </c>
      <c r="AW4" s="112" t="b">
        <v>0</v>
      </c>
      <c r="AX4" s="112" t="b">
        <v>0</v>
      </c>
      <c r="AY4" s="112" t="b">
        <v>0</v>
      </c>
      <c r="AZ4" s="112" t="b">
        <v>0</v>
      </c>
      <c r="BA4" s="112" t="b">
        <v>0</v>
      </c>
      <c r="BB4" s="112" t="b">
        <v>0</v>
      </c>
      <c r="BC4"/>
      <c r="BD4"/>
      <c r="BE4"/>
      <c r="BF4"/>
      <c r="BG4" s="112" t="b">
        <v>0</v>
      </c>
      <c r="BH4" s="112" t="b">
        <v>0</v>
      </c>
      <c r="BI4" s="112" t="b">
        <v>0</v>
      </c>
      <c r="BJ4" s="112" t="b">
        <v>0</v>
      </c>
      <c r="BK4" s="112" t="b">
        <v>0</v>
      </c>
      <c r="BL4" s="112" t="b">
        <v>0</v>
      </c>
      <c r="BM4" s="112" t="b">
        <v>0</v>
      </c>
      <c r="BN4" s="112" t="b">
        <v>0</v>
      </c>
      <c r="BO4" s="112" t="b">
        <v>0</v>
      </c>
      <c r="BP4" s="112" t="b">
        <v>0</v>
      </c>
      <c r="BQ4" s="112" t="b">
        <v>0</v>
      </c>
      <c r="BR4" s="112" t="b">
        <v>0</v>
      </c>
      <c r="BS4" s="112" t="b">
        <v>0</v>
      </c>
      <c r="BT4" s="112" t="b">
        <v>0</v>
      </c>
      <c r="BU4" s="112" t="b">
        <v>0</v>
      </c>
      <c r="BV4" s="112" t="b">
        <v>0</v>
      </c>
      <c r="BW4" s="112" t="b">
        <v>0</v>
      </c>
      <c r="BX4" s="112" t="b">
        <v>0</v>
      </c>
      <c r="BY4" s="112" t="b">
        <v>0</v>
      </c>
      <c r="BZ4" s="112" t="b">
        <v>0</v>
      </c>
      <c r="CA4" s="112" t="b">
        <v>0</v>
      </c>
      <c r="CB4" s="112" t="b">
        <v>0</v>
      </c>
      <c r="CC4" s="112" t="b">
        <v>0</v>
      </c>
      <c r="CD4" s="112" t="b">
        <v>0</v>
      </c>
      <c r="CE4" s="112" t="b">
        <v>0</v>
      </c>
      <c r="CF4" s="112" t="b">
        <v>0</v>
      </c>
      <c r="CG4"/>
      <c r="CH4"/>
      <c r="CI4"/>
      <c r="CJ4"/>
      <c r="CK4" s="112" t="b">
        <v>1</v>
      </c>
      <c r="CL4" s="112" t="b">
        <v>0</v>
      </c>
      <c r="CM4" s="112" t="b">
        <v>0</v>
      </c>
      <c r="CN4" s="112" t="b">
        <v>0</v>
      </c>
      <c r="CO4" s="112" t="b">
        <v>0</v>
      </c>
      <c r="CP4" s="112" t="b">
        <v>0</v>
      </c>
      <c r="CQ4" s="112" t="b">
        <v>0</v>
      </c>
      <c r="CR4" s="112" t="b">
        <v>0</v>
      </c>
      <c r="CS4" s="112" t="b">
        <v>0</v>
      </c>
      <c r="CT4" s="112" t="b">
        <v>0</v>
      </c>
      <c r="CU4" s="112" t="b">
        <v>0</v>
      </c>
      <c r="CV4" s="112" t="b">
        <v>0</v>
      </c>
      <c r="CW4"/>
      <c r="CX4"/>
      <c r="CY4"/>
      <c r="CZ4"/>
      <c r="DA4" s="112" t="b">
        <v>0</v>
      </c>
      <c r="DB4" s="112" t="b">
        <v>0</v>
      </c>
      <c r="DC4" s="112" t="b">
        <v>0</v>
      </c>
      <c r="DD4" s="112" t="b">
        <v>0</v>
      </c>
      <c r="DE4" s="112" t="b">
        <v>0</v>
      </c>
      <c r="DF4" s="112" t="b">
        <v>0</v>
      </c>
      <c r="DG4" s="112" t="b">
        <v>0</v>
      </c>
      <c r="DH4" s="112" t="b">
        <v>0</v>
      </c>
      <c r="DI4" s="112" t="b">
        <v>0</v>
      </c>
      <c r="DJ4" s="112" t="b">
        <v>0</v>
      </c>
      <c r="DK4" s="112" t="b">
        <v>0</v>
      </c>
      <c r="DL4" s="112" t="b">
        <v>0</v>
      </c>
      <c r="DM4" s="112" t="b">
        <v>0</v>
      </c>
      <c r="DN4" s="112" t="b">
        <v>0</v>
      </c>
      <c r="DO4" s="112" t="b">
        <v>0</v>
      </c>
      <c r="DP4" s="112" t="b">
        <v>0</v>
      </c>
      <c r="DQ4" s="112" t="b">
        <v>0</v>
      </c>
      <c r="DR4" s="112" t="b">
        <v>0</v>
      </c>
      <c r="DS4" s="112" t="b">
        <v>0</v>
      </c>
      <c r="DT4" s="112" t="b">
        <v>0</v>
      </c>
      <c r="DU4" s="112" t="b">
        <v>0</v>
      </c>
      <c r="DV4" s="112" t="b">
        <v>0</v>
      </c>
      <c r="DW4" s="112" t="b">
        <v>0</v>
      </c>
      <c r="DX4" s="112" t="b">
        <v>0</v>
      </c>
      <c r="DY4" s="112" t="b">
        <v>0</v>
      </c>
      <c r="DZ4" s="112" t="b">
        <v>0</v>
      </c>
      <c r="EA4" s="112" t="b">
        <v>0</v>
      </c>
      <c r="EB4" s="112" t="b">
        <v>0</v>
      </c>
      <c r="EC4" s="112" t="b">
        <v>0</v>
      </c>
      <c r="ED4" s="112" t="b">
        <v>0</v>
      </c>
      <c r="EE4" s="112" t="b">
        <v>0</v>
      </c>
      <c r="EF4" s="112" t="b">
        <v>0</v>
      </c>
      <c r="EG4" s="112" t="b">
        <v>0</v>
      </c>
      <c r="EH4" s="112" t="b">
        <v>0</v>
      </c>
      <c r="EI4" s="112" t="b">
        <v>0</v>
      </c>
      <c r="EJ4" s="112" t="b">
        <v>0</v>
      </c>
      <c r="EK4" s="112" t="b">
        <v>0</v>
      </c>
      <c r="EL4" s="112" t="b">
        <v>0</v>
      </c>
      <c r="EM4" s="112" t="b">
        <v>0</v>
      </c>
      <c r="EN4" s="112" t="b">
        <v>0</v>
      </c>
      <c r="EO4" s="112" t="b">
        <v>0</v>
      </c>
      <c r="EP4" s="112" t="b">
        <v>0</v>
      </c>
      <c r="EQ4" s="112" t="b">
        <v>0</v>
      </c>
      <c r="ER4" s="112" t="b">
        <v>0</v>
      </c>
      <c r="ES4" s="112" t="b">
        <v>0</v>
      </c>
      <c r="ET4" s="112" t="b">
        <v>0</v>
      </c>
      <c r="EU4" s="112" t="b">
        <v>0</v>
      </c>
      <c r="EV4" s="112" t="b">
        <v>0</v>
      </c>
      <c r="EW4" s="112" t="b">
        <v>0</v>
      </c>
      <c r="EX4" s="112" t="b">
        <v>0</v>
      </c>
      <c r="EY4" s="112" t="b">
        <v>0</v>
      </c>
      <c r="EZ4" s="112" t="b">
        <v>0</v>
      </c>
      <c r="FA4" s="112" t="b">
        <v>0</v>
      </c>
      <c r="FB4" s="112" t="b">
        <v>0</v>
      </c>
      <c r="FC4" s="112" t="b">
        <v>0</v>
      </c>
      <c r="FD4" s="112" t="b">
        <v>0</v>
      </c>
      <c r="FE4" s="112" t="b">
        <v>0</v>
      </c>
      <c r="FF4" s="112" t="b">
        <v>0</v>
      </c>
      <c r="FG4" s="112" t="b">
        <v>0</v>
      </c>
      <c r="FH4" s="112" t="b">
        <v>0</v>
      </c>
      <c r="FI4" s="112" t="b">
        <v>0</v>
      </c>
      <c r="FJ4" s="112" t="b">
        <v>0</v>
      </c>
      <c r="FK4" s="112" t="b">
        <v>0</v>
      </c>
      <c r="FL4" s="112" t="b">
        <v>0</v>
      </c>
      <c r="FM4" s="112" t="b">
        <v>0</v>
      </c>
      <c r="FN4" s="112" t="b">
        <v>0</v>
      </c>
      <c r="FO4" s="112" t="b">
        <v>0</v>
      </c>
      <c r="FP4" s="112" t="b">
        <v>0</v>
      </c>
      <c r="FQ4" s="112" t="b">
        <v>0</v>
      </c>
      <c r="FR4" s="112" t="b">
        <v>0</v>
      </c>
      <c r="FS4" s="112" t="b">
        <v>0</v>
      </c>
      <c r="FT4" s="112" t="b">
        <v>0</v>
      </c>
      <c r="FU4" s="112" t="b">
        <v>0</v>
      </c>
      <c r="FV4" s="112" t="b">
        <v>0</v>
      </c>
      <c r="FW4" s="112" t="b">
        <v>0</v>
      </c>
      <c r="FX4" s="112" t="b">
        <v>0</v>
      </c>
      <c r="FY4" s="112" t="b">
        <v>0</v>
      </c>
      <c r="FZ4" s="112" t="b">
        <v>0</v>
      </c>
      <c r="GA4" s="112" t="b">
        <v>0</v>
      </c>
      <c r="GB4" s="112" t="b">
        <v>0</v>
      </c>
      <c r="GC4" s="112" t="b">
        <v>0</v>
      </c>
      <c r="GD4" s="112" t="b">
        <v>0</v>
      </c>
      <c r="GE4" s="112" t="b">
        <v>0</v>
      </c>
      <c r="GF4" s="112" t="b">
        <v>0</v>
      </c>
      <c r="GG4" s="112" t="b">
        <v>0</v>
      </c>
      <c r="GH4" s="112" t="b">
        <v>0</v>
      </c>
      <c r="GI4" s="112" t="b">
        <v>0</v>
      </c>
      <c r="GJ4" s="112" t="b">
        <v>0</v>
      </c>
      <c r="GK4" s="112" t="b">
        <v>0</v>
      </c>
      <c r="GL4" s="112" t="b">
        <v>0</v>
      </c>
      <c r="GM4" s="112" t="b">
        <v>0</v>
      </c>
      <c r="GN4" s="112" t="b">
        <v>0</v>
      </c>
      <c r="GO4" s="112" t="b">
        <v>0</v>
      </c>
      <c r="GP4" s="112" t="b">
        <v>0</v>
      </c>
      <c r="GQ4" s="112" t="b">
        <v>0</v>
      </c>
      <c r="GR4" s="112" t="b">
        <v>0</v>
      </c>
      <c r="GS4" s="112" t="b">
        <v>0</v>
      </c>
      <c r="GT4" s="112" t="b">
        <v>0</v>
      </c>
      <c r="GV4"/>
      <c r="GY4" s="112" t="b">
        <v>1</v>
      </c>
      <c r="GZ4" s="112" t="b">
        <v>0</v>
      </c>
      <c r="HA4" s="112" t="b">
        <v>0</v>
      </c>
      <c r="HB4" s="112" t="b">
        <v>0</v>
      </c>
      <c r="HC4" s="112" t="b">
        <v>0</v>
      </c>
      <c r="HD4" s="112" t="b">
        <v>0</v>
      </c>
      <c r="HE4" s="112" t="b">
        <v>0</v>
      </c>
      <c r="HF4" s="112" t="b">
        <v>0</v>
      </c>
      <c r="HG4" s="112" t="b">
        <v>0</v>
      </c>
      <c r="HH4" s="112" t="b">
        <v>0</v>
      </c>
      <c r="HI4" s="112" t="b">
        <v>0</v>
      </c>
      <c r="HJ4" s="112" t="b">
        <v>0</v>
      </c>
      <c r="HK4" s="112" t="b">
        <v>0</v>
      </c>
      <c r="HL4" s="112" t="b">
        <v>0</v>
      </c>
      <c r="HM4" s="112" t="b">
        <v>0</v>
      </c>
      <c r="HN4" s="112" t="b">
        <v>0</v>
      </c>
      <c r="HS4" s="112" t="b">
        <v>1</v>
      </c>
      <c r="HT4" s="112" t="b">
        <v>0</v>
      </c>
      <c r="HU4" s="112" t="b">
        <v>0</v>
      </c>
      <c r="HV4" s="112" t="b">
        <v>0</v>
      </c>
      <c r="HW4" s="112" t="b">
        <v>0</v>
      </c>
      <c r="HX4" s="112" t="b">
        <v>0</v>
      </c>
      <c r="HY4" s="112" t="b">
        <v>0</v>
      </c>
      <c r="HZ4" s="112" t="b">
        <v>0</v>
      </c>
      <c r="IA4" s="112" t="b">
        <v>0</v>
      </c>
      <c r="IB4" s="112" t="b">
        <v>0</v>
      </c>
      <c r="IC4" s="112" t="b">
        <v>0</v>
      </c>
      <c r="ID4" s="112" t="b">
        <v>0</v>
      </c>
      <c r="IE4" s="112" t="b">
        <v>0</v>
      </c>
      <c r="IJ4" s="114">
        <v>44078</v>
      </c>
      <c r="IK4" s="115">
        <v>0.434421296296296</v>
      </c>
      <c r="IL4" s="112" t="s">
        <v>617</v>
      </c>
      <c r="IN4" s="127"/>
      <c r="IO4" s="127"/>
      <c r="IQ4" s="90" t="s">
        <v>419</v>
      </c>
      <c r="IR4" s="90" t="s">
        <v>37</v>
      </c>
      <c r="IS4" s="100">
        <v>0</v>
      </c>
      <c r="IT4" s="100">
        <v>0.66318703091190845</v>
      </c>
    </row>
    <row r="5" spans="1:263" ht="105" x14ac:dyDescent="0.25">
      <c r="A5" s="112">
        <v>62</v>
      </c>
      <c r="B5" s="112" t="s">
        <v>593</v>
      </c>
      <c r="C5" s="112" t="s">
        <v>594</v>
      </c>
      <c r="D5" s="112" t="s">
        <v>595</v>
      </c>
      <c r="E5"/>
      <c r="F5" s="112" t="s">
        <v>596</v>
      </c>
      <c r="G5" s="112" t="s">
        <v>597</v>
      </c>
      <c r="H5" s="112" t="s">
        <v>598</v>
      </c>
      <c r="I5" s="112" t="s">
        <v>599</v>
      </c>
      <c r="J5" s="112" t="s">
        <v>600</v>
      </c>
      <c r="K5" s="114">
        <v>44078</v>
      </c>
      <c r="L5" s="158"/>
      <c r="M5" s="112" t="s">
        <v>601</v>
      </c>
      <c r="N5" s="112" t="s">
        <v>602</v>
      </c>
      <c r="O5" s="112" t="s">
        <v>625</v>
      </c>
      <c r="P5" s="112" t="s">
        <v>604</v>
      </c>
      <c r="Q5" s="112" t="s">
        <v>626</v>
      </c>
      <c r="R5" s="112" t="s">
        <v>627</v>
      </c>
      <c r="S5" s="112" t="b">
        <v>0</v>
      </c>
      <c r="T5" s="112" t="b">
        <v>1</v>
      </c>
      <c r="U5" s="112" t="b">
        <v>1</v>
      </c>
      <c r="V5" s="112" t="s">
        <v>628</v>
      </c>
      <c r="W5" s="112" t="s">
        <v>629</v>
      </c>
      <c r="X5" s="112" t="s">
        <v>609</v>
      </c>
      <c r="Y5" s="112" t="s">
        <v>610</v>
      </c>
      <c r="Z5" s="112" t="s">
        <v>630</v>
      </c>
      <c r="AA5"/>
      <c r="AB5" s="112" t="s">
        <v>616</v>
      </c>
      <c r="AC5" s="112" t="s">
        <v>616</v>
      </c>
      <c r="AD5" s="112" t="s">
        <v>621</v>
      </c>
      <c r="AE5" s="112" t="s">
        <v>615</v>
      </c>
      <c r="AF5" s="112" t="s">
        <v>616</v>
      </c>
      <c r="AG5" s="112" t="s">
        <v>611</v>
      </c>
      <c r="AH5" s="112" t="b">
        <v>0</v>
      </c>
      <c r="AI5" s="112" t="b">
        <v>0</v>
      </c>
      <c r="AJ5" s="112" t="b">
        <v>0</v>
      </c>
      <c r="AK5" s="112" t="b">
        <v>0</v>
      </c>
      <c r="AL5" s="112" t="b">
        <v>0</v>
      </c>
      <c r="AM5" s="112" t="b">
        <v>0</v>
      </c>
      <c r="AN5" s="112" t="b">
        <v>0</v>
      </c>
      <c r="AO5" s="112" t="b">
        <v>0</v>
      </c>
      <c r="AP5" s="112" t="b">
        <v>0</v>
      </c>
      <c r="AQ5" s="112" t="b">
        <v>0</v>
      </c>
      <c r="AR5" s="112" t="b">
        <v>0</v>
      </c>
      <c r="AS5" s="112" t="b">
        <v>0</v>
      </c>
      <c r="AT5" s="112" t="b">
        <v>0</v>
      </c>
      <c r="AU5" s="112" t="b">
        <v>0</v>
      </c>
      <c r="AV5" s="112" t="b">
        <v>0</v>
      </c>
      <c r="AW5" s="112" t="b">
        <v>0</v>
      </c>
      <c r="AX5" s="112" t="b">
        <v>0</v>
      </c>
      <c r="AY5" s="112" t="b">
        <v>0</v>
      </c>
      <c r="AZ5" s="112" t="b">
        <v>0</v>
      </c>
      <c r="BA5" s="112" t="b">
        <v>0</v>
      </c>
      <c r="BB5" s="112" t="b">
        <v>0</v>
      </c>
      <c r="BC5"/>
      <c r="BD5"/>
      <c r="BE5"/>
      <c r="BF5"/>
      <c r="BG5" s="112" t="b">
        <v>0</v>
      </c>
      <c r="BH5" s="112" t="b">
        <v>0</v>
      </c>
      <c r="BI5" s="112" t="b">
        <v>0</v>
      </c>
      <c r="BJ5" s="112" t="b">
        <v>0</v>
      </c>
      <c r="BK5" s="112" t="b">
        <v>0</v>
      </c>
      <c r="BL5" s="112" t="b">
        <v>0</v>
      </c>
      <c r="BM5" s="112" t="b">
        <v>0</v>
      </c>
      <c r="BN5" s="112" t="b">
        <v>0</v>
      </c>
      <c r="BO5" s="112" t="b">
        <v>0</v>
      </c>
      <c r="BP5" s="112" t="b">
        <v>0</v>
      </c>
      <c r="BQ5" s="112" t="b">
        <v>0</v>
      </c>
      <c r="BR5" s="112" t="b">
        <v>0</v>
      </c>
      <c r="BS5" s="112" t="b">
        <v>0</v>
      </c>
      <c r="BT5" s="112" t="b">
        <v>0</v>
      </c>
      <c r="BU5" s="112" t="b">
        <v>0</v>
      </c>
      <c r="BV5" s="112" t="b">
        <v>0</v>
      </c>
      <c r="BW5" s="112" t="b">
        <v>0</v>
      </c>
      <c r="BX5" s="112" t="b">
        <v>1</v>
      </c>
      <c r="BY5" s="112" t="b">
        <v>0</v>
      </c>
      <c r="BZ5" s="112" t="b">
        <v>0</v>
      </c>
      <c r="CA5" s="112" t="b">
        <v>0</v>
      </c>
      <c r="CB5" s="112" t="b">
        <v>0</v>
      </c>
      <c r="CC5" s="112" t="b">
        <v>0</v>
      </c>
      <c r="CD5" s="112" t="b">
        <v>0</v>
      </c>
      <c r="CE5" s="112" t="b">
        <v>0</v>
      </c>
      <c r="CF5" s="112" t="b">
        <v>0</v>
      </c>
      <c r="CG5"/>
      <c r="CH5" s="112" t="s">
        <v>631</v>
      </c>
      <c r="CI5"/>
      <c r="CJ5"/>
      <c r="CK5" s="112" t="b">
        <v>1</v>
      </c>
      <c r="CL5" s="112" t="b">
        <v>0</v>
      </c>
      <c r="CM5" s="112" t="b">
        <v>0</v>
      </c>
      <c r="CN5" s="112" t="b">
        <v>0</v>
      </c>
      <c r="CO5" s="112" t="b">
        <v>0</v>
      </c>
      <c r="CP5" s="112" t="b">
        <v>0</v>
      </c>
      <c r="CQ5" s="112" t="b">
        <v>0</v>
      </c>
      <c r="CR5" s="112" t="b">
        <v>0</v>
      </c>
      <c r="CS5" s="112" t="b">
        <v>0</v>
      </c>
      <c r="CT5" s="112" t="b">
        <v>0</v>
      </c>
      <c r="CU5" s="112" t="b">
        <v>0</v>
      </c>
      <c r="CV5" s="112" t="b">
        <v>0</v>
      </c>
      <c r="CW5"/>
      <c r="CX5"/>
      <c r="CY5"/>
      <c r="CZ5"/>
      <c r="DA5" s="112" t="b">
        <v>0</v>
      </c>
      <c r="DB5" s="112" t="b">
        <v>0</v>
      </c>
      <c r="DC5" s="112" t="b">
        <v>0</v>
      </c>
      <c r="DD5" s="112" t="b">
        <v>0</v>
      </c>
      <c r="DE5" s="112" t="b">
        <v>0</v>
      </c>
      <c r="DF5" s="112" t="b">
        <v>0</v>
      </c>
      <c r="DG5" s="112" t="b">
        <v>0</v>
      </c>
      <c r="DH5" s="112" t="b">
        <v>0</v>
      </c>
      <c r="DI5" s="112" t="b">
        <v>0</v>
      </c>
      <c r="DJ5" s="112" t="b">
        <v>0</v>
      </c>
      <c r="DK5" s="112" t="b">
        <v>0</v>
      </c>
      <c r="DL5" s="112" t="b">
        <v>0</v>
      </c>
      <c r="DM5" s="112" t="b">
        <v>0</v>
      </c>
      <c r="DN5" s="112" t="b">
        <v>0</v>
      </c>
      <c r="DO5" s="112" t="b">
        <v>0</v>
      </c>
      <c r="DP5" s="112" t="b">
        <v>0</v>
      </c>
      <c r="DQ5" s="112" t="b">
        <v>0</v>
      </c>
      <c r="DR5" s="112" t="b">
        <v>0</v>
      </c>
      <c r="DS5" s="112" t="b">
        <v>0</v>
      </c>
      <c r="DT5" s="112" t="b">
        <v>0</v>
      </c>
      <c r="DU5" s="112" t="b">
        <v>0</v>
      </c>
      <c r="DV5" s="112" t="b">
        <v>0</v>
      </c>
      <c r="DW5" s="112" t="b">
        <v>0</v>
      </c>
      <c r="DX5" s="112" t="b">
        <v>0</v>
      </c>
      <c r="DY5" s="112" t="b">
        <v>0</v>
      </c>
      <c r="DZ5" s="112" t="b">
        <v>0</v>
      </c>
      <c r="EA5" s="112" t="b">
        <v>0</v>
      </c>
      <c r="EB5" s="112" t="b">
        <v>0</v>
      </c>
      <c r="EC5" s="112" t="b">
        <v>0</v>
      </c>
      <c r="ED5" s="112" t="b">
        <v>0</v>
      </c>
      <c r="EE5" s="112" t="b">
        <v>0</v>
      </c>
      <c r="EF5" s="112" t="b">
        <v>0</v>
      </c>
      <c r="EG5" s="112" t="b">
        <v>0</v>
      </c>
      <c r="EH5" s="112" t="b">
        <v>0</v>
      </c>
      <c r="EI5" s="112" t="b">
        <v>0</v>
      </c>
      <c r="EJ5" s="112" t="b">
        <v>0</v>
      </c>
      <c r="EK5" s="112" t="b">
        <v>0</v>
      </c>
      <c r="EL5" s="112" t="b">
        <v>0</v>
      </c>
      <c r="EM5" s="112" t="b">
        <v>0</v>
      </c>
      <c r="EN5" s="112" t="b">
        <v>0</v>
      </c>
      <c r="EO5" s="112" t="b">
        <v>0</v>
      </c>
      <c r="EP5" s="112" t="b">
        <v>0</v>
      </c>
      <c r="EQ5" s="112" t="b">
        <v>0</v>
      </c>
      <c r="ER5" s="112" t="b">
        <v>0</v>
      </c>
      <c r="ES5" s="112" t="b">
        <v>0</v>
      </c>
      <c r="ET5" s="112" t="b">
        <v>0</v>
      </c>
      <c r="EU5" s="112" t="b">
        <v>0</v>
      </c>
      <c r="EV5" s="112" t="b">
        <v>0</v>
      </c>
      <c r="EW5" s="112" t="b">
        <v>0</v>
      </c>
      <c r="EX5" s="112" t="b">
        <v>0</v>
      </c>
      <c r="EY5" s="112" t="b">
        <v>0</v>
      </c>
      <c r="EZ5" s="112" t="b">
        <v>0</v>
      </c>
      <c r="FA5" s="112" t="b">
        <v>0</v>
      </c>
      <c r="FB5" s="112" t="b">
        <v>0</v>
      </c>
      <c r="FC5" s="112" t="b">
        <v>0</v>
      </c>
      <c r="FD5" s="112" t="b">
        <v>0</v>
      </c>
      <c r="FE5" s="112" t="b">
        <v>0</v>
      </c>
      <c r="FF5" s="112" t="b">
        <v>0</v>
      </c>
      <c r="FG5" s="112" t="b">
        <v>0</v>
      </c>
      <c r="FH5" s="112" t="b">
        <v>0</v>
      </c>
      <c r="FI5" s="112" t="b">
        <v>0</v>
      </c>
      <c r="FJ5" s="112" t="b">
        <v>0</v>
      </c>
      <c r="FK5" s="112" t="b">
        <v>0</v>
      </c>
      <c r="FL5" s="112" t="b">
        <v>0</v>
      </c>
      <c r="FM5" s="112" t="b">
        <v>0</v>
      </c>
      <c r="FN5" s="112" t="b">
        <v>0</v>
      </c>
      <c r="FO5" s="112" t="b">
        <v>0</v>
      </c>
      <c r="FP5" s="112" t="b">
        <v>0</v>
      </c>
      <c r="FQ5" s="112" t="b">
        <v>0</v>
      </c>
      <c r="FR5" s="112" t="b">
        <v>0</v>
      </c>
      <c r="FS5" s="112" t="b">
        <v>0</v>
      </c>
      <c r="FT5" s="112" t="b">
        <v>0</v>
      </c>
      <c r="FU5" s="112" t="b">
        <v>0</v>
      </c>
      <c r="FV5" s="112" t="b">
        <v>0</v>
      </c>
      <c r="FW5" s="112" t="b">
        <v>0</v>
      </c>
      <c r="FX5" s="112" t="b">
        <v>0</v>
      </c>
      <c r="FY5" s="112" t="b">
        <v>0</v>
      </c>
      <c r="FZ5" s="112" t="b">
        <v>0</v>
      </c>
      <c r="GA5" s="112" t="b">
        <v>0</v>
      </c>
      <c r="GB5" s="112" t="b">
        <v>0</v>
      </c>
      <c r="GC5" s="112" t="b">
        <v>0</v>
      </c>
      <c r="GD5" s="112" t="b">
        <v>0</v>
      </c>
      <c r="GE5" s="112" t="b">
        <v>0</v>
      </c>
      <c r="GF5" s="112" t="b">
        <v>0</v>
      </c>
      <c r="GG5" s="112" t="b">
        <v>0</v>
      </c>
      <c r="GH5" s="112" t="b">
        <v>0</v>
      </c>
      <c r="GI5" s="112" t="b">
        <v>0</v>
      </c>
      <c r="GJ5" s="112" t="b">
        <v>0</v>
      </c>
      <c r="GK5" s="112" t="b">
        <v>0</v>
      </c>
      <c r="GL5" s="112" t="b">
        <v>0</v>
      </c>
      <c r="GM5" s="112" t="b">
        <v>0</v>
      </c>
      <c r="GN5" s="112" t="b">
        <v>0</v>
      </c>
      <c r="GO5" s="112" t="b">
        <v>0</v>
      </c>
      <c r="GP5" s="112" t="b">
        <v>0</v>
      </c>
      <c r="GQ5" s="112" t="b">
        <v>0</v>
      </c>
      <c r="GR5" s="112" t="b">
        <v>0</v>
      </c>
      <c r="GS5" s="112" t="b">
        <v>0</v>
      </c>
      <c r="GT5" s="112" t="b">
        <v>0</v>
      </c>
      <c r="GV5"/>
      <c r="GY5" s="112" t="b">
        <v>1</v>
      </c>
      <c r="GZ5" s="112" t="b">
        <v>0</v>
      </c>
      <c r="HA5" s="112" t="b">
        <v>0</v>
      </c>
      <c r="HB5" s="112" t="b">
        <v>0</v>
      </c>
      <c r="HC5" s="112" t="b">
        <v>0</v>
      </c>
      <c r="HD5" s="112" t="b">
        <v>0</v>
      </c>
      <c r="HE5" s="112" t="b">
        <v>0</v>
      </c>
      <c r="HF5" s="112" t="b">
        <v>0</v>
      </c>
      <c r="HG5" s="112" t="b">
        <v>0</v>
      </c>
      <c r="HH5" s="112" t="b">
        <v>0</v>
      </c>
      <c r="HI5" s="112" t="b">
        <v>0</v>
      </c>
      <c r="HJ5" s="112" t="b">
        <v>0</v>
      </c>
      <c r="HK5" s="112" t="b">
        <v>0</v>
      </c>
      <c r="HL5" s="112" t="b">
        <v>0</v>
      </c>
      <c r="HM5" s="112" t="b">
        <v>0</v>
      </c>
      <c r="HN5" s="112" t="b">
        <v>0</v>
      </c>
      <c r="HS5" s="112" t="b">
        <v>0</v>
      </c>
      <c r="HT5" s="112" t="b">
        <v>0</v>
      </c>
      <c r="HU5" s="112" t="b">
        <v>0</v>
      </c>
      <c r="HV5" s="112" t="b">
        <v>0</v>
      </c>
      <c r="HW5" s="112" t="b">
        <v>1</v>
      </c>
      <c r="HX5" s="112" t="b">
        <v>0</v>
      </c>
      <c r="HY5" s="112" t="b">
        <v>0</v>
      </c>
      <c r="HZ5" s="112" t="b">
        <v>0</v>
      </c>
      <c r="IA5" s="112" t="b">
        <v>0</v>
      </c>
      <c r="IB5" s="112" t="b">
        <v>0</v>
      </c>
      <c r="IC5" s="112" t="b">
        <v>0</v>
      </c>
      <c r="ID5" s="112" t="b">
        <v>0</v>
      </c>
      <c r="IE5" s="112" t="b">
        <v>0</v>
      </c>
      <c r="IJ5" s="114">
        <v>44078</v>
      </c>
      <c r="IK5" s="115">
        <v>0.44457175925925901</v>
      </c>
      <c r="IL5" s="112" t="s">
        <v>617</v>
      </c>
      <c r="IN5" s="127"/>
      <c r="IO5" s="127"/>
      <c r="IR5" s="90" t="s">
        <v>38</v>
      </c>
      <c r="IS5" s="100">
        <v>0</v>
      </c>
      <c r="IT5" s="100">
        <v>0.16559365590975628</v>
      </c>
    </row>
    <row r="6" spans="1:263" ht="105" x14ac:dyDescent="0.25">
      <c r="A6" s="112">
        <v>62</v>
      </c>
      <c r="B6" s="112" t="s">
        <v>593</v>
      </c>
      <c r="C6" s="112" t="s">
        <v>594</v>
      </c>
      <c r="D6" s="112" t="s">
        <v>595</v>
      </c>
      <c r="E6"/>
      <c r="F6" s="112" t="s">
        <v>596</v>
      </c>
      <c r="G6" s="112" t="s">
        <v>597</v>
      </c>
      <c r="H6" s="112" t="s">
        <v>598</v>
      </c>
      <c r="I6" s="112" t="s">
        <v>599</v>
      </c>
      <c r="J6" s="112" t="s">
        <v>600</v>
      </c>
      <c r="K6" s="114">
        <v>44078</v>
      </c>
      <c r="L6" s="158"/>
      <c r="M6" s="112" t="s">
        <v>601</v>
      </c>
      <c r="N6" s="112" t="s">
        <v>602</v>
      </c>
      <c r="O6" s="112" t="s">
        <v>632</v>
      </c>
      <c r="P6" s="112" t="s">
        <v>604</v>
      </c>
      <c r="Q6" s="112" t="s">
        <v>626</v>
      </c>
      <c r="R6" s="112" t="s">
        <v>627</v>
      </c>
      <c r="S6" s="112" t="b">
        <v>0</v>
      </c>
      <c r="T6" s="112" t="b">
        <v>1</v>
      </c>
      <c r="U6" s="112" t="b">
        <v>1</v>
      </c>
      <c r="V6" s="112" t="s">
        <v>628</v>
      </c>
      <c r="W6" s="112" t="s">
        <v>629</v>
      </c>
      <c r="X6" s="112" t="s">
        <v>609</v>
      </c>
      <c r="Y6" s="112" t="s">
        <v>610</v>
      </c>
      <c r="Z6" s="112" t="s">
        <v>630</v>
      </c>
      <c r="AA6"/>
      <c r="AB6" s="112" t="s">
        <v>616</v>
      </c>
      <c r="AC6" s="112" t="s">
        <v>616</v>
      </c>
      <c r="AD6" s="112" t="s">
        <v>621</v>
      </c>
      <c r="AE6" s="112" t="s">
        <v>615</v>
      </c>
      <c r="AF6" s="112" t="s">
        <v>616</v>
      </c>
      <c r="AG6" s="112" t="s">
        <v>611</v>
      </c>
      <c r="AH6" s="112" t="b">
        <v>0</v>
      </c>
      <c r="AI6" s="112" t="b">
        <v>0</v>
      </c>
      <c r="AJ6" s="112" t="b">
        <v>0</v>
      </c>
      <c r="AK6" s="112" t="b">
        <v>0</v>
      </c>
      <c r="AL6" s="112" t="b">
        <v>0</v>
      </c>
      <c r="AM6" s="112" t="b">
        <v>0</v>
      </c>
      <c r="AN6" s="112" t="b">
        <v>0</v>
      </c>
      <c r="AO6" s="112" t="b">
        <v>0</v>
      </c>
      <c r="AP6" s="112" t="b">
        <v>0</v>
      </c>
      <c r="AQ6" s="112" t="b">
        <v>0</v>
      </c>
      <c r="AR6" s="112" t="b">
        <v>0</v>
      </c>
      <c r="AS6" s="112" t="b">
        <v>0</v>
      </c>
      <c r="AT6" s="112" t="b">
        <v>0</v>
      </c>
      <c r="AU6" s="112" t="b">
        <v>0</v>
      </c>
      <c r="AV6" s="112" t="b">
        <v>0</v>
      </c>
      <c r="AW6" s="112" t="b">
        <v>0</v>
      </c>
      <c r="AX6" s="112" t="b">
        <v>0</v>
      </c>
      <c r="AY6" s="112" t="b">
        <v>0</v>
      </c>
      <c r="AZ6" s="112" t="b">
        <v>0</v>
      </c>
      <c r="BA6" s="112" t="b">
        <v>0</v>
      </c>
      <c r="BB6" s="112" t="b">
        <v>0</v>
      </c>
      <c r="BC6"/>
      <c r="BD6"/>
      <c r="BE6"/>
      <c r="BF6"/>
      <c r="BG6" s="112" t="b">
        <v>0</v>
      </c>
      <c r="BH6" s="112" t="b">
        <v>0</v>
      </c>
      <c r="BI6" s="112" t="b">
        <v>0</v>
      </c>
      <c r="BJ6" s="112" t="b">
        <v>0</v>
      </c>
      <c r="BK6" s="112" t="b">
        <v>0</v>
      </c>
      <c r="BL6" s="112" t="b">
        <v>0</v>
      </c>
      <c r="BM6" s="112" t="b">
        <v>0</v>
      </c>
      <c r="BN6" s="112" t="b">
        <v>0</v>
      </c>
      <c r="BO6" s="112" t="b">
        <v>0</v>
      </c>
      <c r="BP6" s="112" t="b">
        <v>0</v>
      </c>
      <c r="BQ6" s="112" t="b">
        <v>0</v>
      </c>
      <c r="BR6" s="112" t="b">
        <v>0</v>
      </c>
      <c r="BS6" s="112" t="b">
        <v>0</v>
      </c>
      <c r="BT6" s="112" t="b">
        <v>1</v>
      </c>
      <c r="BU6" s="112" t="b">
        <v>0</v>
      </c>
      <c r="BV6" s="112" t="b">
        <v>0</v>
      </c>
      <c r="BW6" s="112" t="b">
        <v>0</v>
      </c>
      <c r="BX6" s="112" t="b">
        <v>1</v>
      </c>
      <c r="BY6" s="112" t="b">
        <v>0</v>
      </c>
      <c r="BZ6" s="112" t="b">
        <v>0</v>
      </c>
      <c r="CA6" s="112" t="b">
        <v>0</v>
      </c>
      <c r="CB6" s="112" t="b">
        <v>0</v>
      </c>
      <c r="CC6" s="112" t="b">
        <v>0</v>
      </c>
      <c r="CD6" s="112" t="b">
        <v>0</v>
      </c>
      <c r="CE6" s="112" t="b">
        <v>0</v>
      </c>
      <c r="CF6" s="112" t="b">
        <v>0</v>
      </c>
      <c r="CG6"/>
      <c r="CH6" s="112" t="s">
        <v>633</v>
      </c>
      <c r="CI6" s="112" t="s">
        <v>634</v>
      </c>
      <c r="CJ6"/>
      <c r="CK6" s="112" t="b">
        <v>1</v>
      </c>
      <c r="CL6" s="112" t="b">
        <v>0</v>
      </c>
      <c r="CM6" s="112" t="b">
        <v>0</v>
      </c>
      <c r="CN6" s="112" t="b">
        <v>0</v>
      </c>
      <c r="CO6" s="112" t="b">
        <v>0</v>
      </c>
      <c r="CP6" s="112" t="b">
        <v>0</v>
      </c>
      <c r="CQ6" s="112" t="b">
        <v>0</v>
      </c>
      <c r="CR6" s="112" t="b">
        <v>0</v>
      </c>
      <c r="CS6" s="112" t="b">
        <v>0</v>
      </c>
      <c r="CT6" s="112" t="b">
        <v>0</v>
      </c>
      <c r="CU6" s="112" t="b">
        <v>0</v>
      </c>
      <c r="CV6" s="112" t="b">
        <v>0</v>
      </c>
      <c r="CW6"/>
      <c r="CX6"/>
      <c r="CY6"/>
      <c r="CZ6"/>
      <c r="DA6" s="112" t="b">
        <v>0</v>
      </c>
      <c r="DB6" s="112" t="b">
        <v>0</v>
      </c>
      <c r="DC6" s="112" t="b">
        <v>0</v>
      </c>
      <c r="DD6" s="112" t="b">
        <v>0</v>
      </c>
      <c r="DE6" s="112" t="b">
        <v>0</v>
      </c>
      <c r="DF6" s="112" t="b">
        <v>0</v>
      </c>
      <c r="DG6" s="112" t="b">
        <v>0</v>
      </c>
      <c r="DH6" s="112" t="b">
        <v>0</v>
      </c>
      <c r="DI6" s="112" t="b">
        <v>0</v>
      </c>
      <c r="DJ6" s="112" t="b">
        <v>0</v>
      </c>
      <c r="DK6" s="112" t="b">
        <v>0</v>
      </c>
      <c r="DL6" s="112" t="b">
        <v>0</v>
      </c>
      <c r="DM6" s="112" t="b">
        <v>0</v>
      </c>
      <c r="DN6" s="112" t="b">
        <v>0</v>
      </c>
      <c r="DO6" s="112" t="b">
        <v>0</v>
      </c>
      <c r="DP6" s="112" t="b">
        <v>0</v>
      </c>
      <c r="DQ6" s="112" t="b">
        <v>0</v>
      </c>
      <c r="DR6" s="112" t="b">
        <v>0</v>
      </c>
      <c r="DS6" s="112" t="b">
        <v>0</v>
      </c>
      <c r="DT6" s="112" t="b">
        <v>0</v>
      </c>
      <c r="DU6" s="112" t="b">
        <v>0</v>
      </c>
      <c r="DV6" s="112" t="b">
        <v>0</v>
      </c>
      <c r="DW6" s="112" t="b">
        <v>0</v>
      </c>
      <c r="DX6" s="112" t="b">
        <v>0</v>
      </c>
      <c r="DY6" s="112" t="b">
        <v>0</v>
      </c>
      <c r="DZ6" s="112" t="b">
        <v>0</v>
      </c>
      <c r="EA6" s="112" t="b">
        <v>0</v>
      </c>
      <c r="EB6" s="112" t="b">
        <v>0</v>
      </c>
      <c r="EC6" s="112" t="b">
        <v>0</v>
      </c>
      <c r="ED6" s="112" t="b">
        <v>0</v>
      </c>
      <c r="EE6" s="112" t="b">
        <v>0</v>
      </c>
      <c r="EF6" s="112" t="b">
        <v>0</v>
      </c>
      <c r="EG6" s="112" t="b">
        <v>0</v>
      </c>
      <c r="EH6" s="112" t="b">
        <v>0</v>
      </c>
      <c r="EI6" s="112" t="b">
        <v>0</v>
      </c>
      <c r="EJ6" s="112" t="b">
        <v>0</v>
      </c>
      <c r="EK6" s="112" t="b">
        <v>0</v>
      </c>
      <c r="EL6" s="112" t="b">
        <v>0</v>
      </c>
      <c r="EM6" s="112" t="b">
        <v>0</v>
      </c>
      <c r="EN6" s="112" t="b">
        <v>0</v>
      </c>
      <c r="EO6" s="112" t="b">
        <v>0</v>
      </c>
      <c r="EP6" s="112" t="b">
        <v>0</v>
      </c>
      <c r="EQ6" s="112" t="b">
        <v>0</v>
      </c>
      <c r="ER6" s="112" t="b">
        <v>0</v>
      </c>
      <c r="ES6" s="112" t="b">
        <v>0</v>
      </c>
      <c r="ET6" s="112" t="b">
        <v>0</v>
      </c>
      <c r="EU6" s="112" t="b">
        <v>0</v>
      </c>
      <c r="EV6" s="112" t="b">
        <v>0</v>
      </c>
      <c r="EW6" s="112" t="b">
        <v>0</v>
      </c>
      <c r="EX6" s="112" t="b">
        <v>0</v>
      </c>
      <c r="EY6" s="112" t="b">
        <v>0</v>
      </c>
      <c r="EZ6" s="112" t="b">
        <v>0</v>
      </c>
      <c r="FA6" s="112" t="b">
        <v>0</v>
      </c>
      <c r="FB6" s="112" t="b">
        <v>0</v>
      </c>
      <c r="FC6" s="112" t="b">
        <v>0</v>
      </c>
      <c r="FD6" s="112" t="b">
        <v>0</v>
      </c>
      <c r="FE6" s="112" t="b">
        <v>0</v>
      </c>
      <c r="FF6" s="112" t="b">
        <v>0</v>
      </c>
      <c r="FG6" s="112" t="b">
        <v>0</v>
      </c>
      <c r="FH6" s="112" t="b">
        <v>0</v>
      </c>
      <c r="FI6" s="112" t="b">
        <v>0</v>
      </c>
      <c r="FJ6" s="112" t="b">
        <v>0</v>
      </c>
      <c r="FK6" s="112" t="b">
        <v>0</v>
      </c>
      <c r="FL6" s="112" t="b">
        <v>0</v>
      </c>
      <c r="FM6" s="112" t="b">
        <v>0</v>
      </c>
      <c r="FN6" s="112" t="b">
        <v>0</v>
      </c>
      <c r="FO6" s="112" t="b">
        <v>0</v>
      </c>
      <c r="FP6" s="112" t="b">
        <v>0</v>
      </c>
      <c r="FQ6" s="112" t="b">
        <v>0</v>
      </c>
      <c r="FR6" s="112" t="b">
        <v>0</v>
      </c>
      <c r="FS6" s="112" t="b">
        <v>0</v>
      </c>
      <c r="FT6" s="112" t="b">
        <v>0</v>
      </c>
      <c r="FU6" s="112" t="b">
        <v>0</v>
      </c>
      <c r="FV6" s="112" t="b">
        <v>0</v>
      </c>
      <c r="FW6" s="112" t="b">
        <v>0</v>
      </c>
      <c r="FX6" s="112" t="b">
        <v>0</v>
      </c>
      <c r="FY6" s="112" t="b">
        <v>0</v>
      </c>
      <c r="FZ6" s="112" t="b">
        <v>0</v>
      </c>
      <c r="GA6" s="112" t="b">
        <v>0</v>
      </c>
      <c r="GB6" s="112" t="b">
        <v>0</v>
      </c>
      <c r="GC6" s="112" t="b">
        <v>0</v>
      </c>
      <c r="GD6" s="112" t="b">
        <v>0</v>
      </c>
      <c r="GE6" s="112" t="b">
        <v>0</v>
      </c>
      <c r="GF6" s="112" t="b">
        <v>0</v>
      </c>
      <c r="GG6" s="112" t="b">
        <v>0</v>
      </c>
      <c r="GH6" s="112" t="b">
        <v>0</v>
      </c>
      <c r="GI6" s="112" t="b">
        <v>0</v>
      </c>
      <c r="GJ6" s="112" t="b">
        <v>0</v>
      </c>
      <c r="GK6" s="112" t="b">
        <v>0</v>
      </c>
      <c r="GL6" s="112" t="b">
        <v>0</v>
      </c>
      <c r="GM6" s="112" t="b">
        <v>0</v>
      </c>
      <c r="GN6" s="112" t="b">
        <v>0</v>
      </c>
      <c r="GO6" s="112" t="b">
        <v>0</v>
      </c>
      <c r="GP6" s="112" t="b">
        <v>0</v>
      </c>
      <c r="GQ6" s="112" t="b">
        <v>0</v>
      </c>
      <c r="GR6" s="112" t="b">
        <v>0</v>
      </c>
      <c r="GS6" s="112" t="b">
        <v>0</v>
      </c>
      <c r="GT6" s="112" t="b">
        <v>0</v>
      </c>
      <c r="GV6"/>
      <c r="GY6" s="112" t="b">
        <v>1</v>
      </c>
      <c r="GZ6" s="112" t="b">
        <v>0</v>
      </c>
      <c r="HA6" s="112" t="b">
        <v>0</v>
      </c>
      <c r="HB6" s="112" t="b">
        <v>0</v>
      </c>
      <c r="HC6" s="112" t="b">
        <v>0</v>
      </c>
      <c r="HD6" s="112" t="b">
        <v>0</v>
      </c>
      <c r="HE6" s="112" t="b">
        <v>0</v>
      </c>
      <c r="HF6" s="112" t="b">
        <v>0</v>
      </c>
      <c r="HG6" s="112" t="b">
        <v>0</v>
      </c>
      <c r="HH6" s="112" t="b">
        <v>0</v>
      </c>
      <c r="HI6" s="112" t="b">
        <v>0</v>
      </c>
      <c r="HJ6" s="112" t="b">
        <v>0</v>
      </c>
      <c r="HK6" s="112" t="b">
        <v>0</v>
      </c>
      <c r="HL6" s="112" t="b">
        <v>0</v>
      </c>
      <c r="HM6" s="112" t="b">
        <v>0</v>
      </c>
      <c r="HN6" s="112" t="b">
        <v>0</v>
      </c>
      <c r="HS6" s="112" t="b">
        <v>0</v>
      </c>
      <c r="HT6" s="112" t="b">
        <v>0</v>
      </c>
      <c r="HU6" s="112" t="b">
        <v>0</v>
      </c>
      <c r="HV6" s="112" t="b">
        <v>0</v>
      </c>
      <c r="HW6" s="112" t="b">
        <v>1</v>
      </c>
      <c r="HX6" s="112" t="b">
        <v>0</v>
      </c>
      <c r="HY6" s="112" t="b">
        <v>0</v>
      </c>
      <c r="HZ6" s="112" t="b">
        <v>0</v>
      </c>
      <c r="IA6" s="112" t="b">
        <v>0</v>
      </c>
      <c r="IB6" s="112" t="b">
        <v>0</v>
      </c>
      <c r="IC6" s="112" t="b">
        <v>0</v>
      </c>
      <c r="ID6" s="112" t="b">
        <v>0</v>
      </c>
      <c r="IE6" s="112" t="b">
        <v>0</v>
      </c>
      <c r="IJ6" s="114">
        <v>44078</v>
      </c>
      <c r="IK6" s="115">
        <v>0.44598379629629598</v>
      </c>
      <c r="IL6" s="112" t="s">
        <v>617</v>
      </c>
      <c r="IN6" s="127"/>
      <c r="IO6" s="127"/>
      <c r="IR6" s="90" t="s">
        <v>42</v>
      </c>
      <c r="IS6" s="100">
        <v>0</v>
      </c>
      <c r="IT6" s="100">
        <v>8.1734190641107984E-2</v>
      </c>
    </row>
    <row r="7" spans="1:263" ht="45" x14ac:dyDescent="0.25">
      <c r="A7" s="112">
        <v>62</v>
      </c>
      <c r="B7" s="112" t="s">
        <v>593</v>
      </c>
      <c r="C7" s="112" t="s">
        <v>594</v>
      </c>
      <c r="D7" s="112" t="s">
        <v>595</v>
      </c>
      <c r="E7"/>
      <c r="F7" s="112" t="s">
        <v>596</v>
      </c>
      <c r="G7" s="112" t="s">
        <v>597</v>
      </c>
      <c r="H7" s="112" t="s">
        <v>598</v>
      </c>
      <c r="I7" s="112" t="s">
        <v>599</v>
      </c>
      <c r="J7" s="112" t="s">
        <v>600</v>
      </c>
      <c r="K7" s="114">
        <v>44078</v>
      </c>
      <c r="L7" s="158"/>
      <c r="M7" s="112" t="s">
        <v>601</v>
      </c>
      <c r="N7" s="112" t="s">
        <v>602</v>
      </c>
      <c r="O7" s="112" t="s">
        <v>635</v>
      </c>
      <c r="P7" s="112" t="s">
        <v>604</v>
      </c>
      <c r="Q7" s="112" t="s">
        <v>636</v>
      </c>
      <c r="R7" s="112" t="s">
        <v>627</v>
      </c>
      <c r="S7" s="112" t="b">
        <v>0</v>
      </c>
      <c r="T7" s="112" t="b">
        <v>1</v>
      </c>
      <c r="U7" s="112" t="b">
        <v>1</v>
      </c>
      <c r="V7" s="112" t="s">
        <v>628</v>
      </c>
      <c r="W7" s="112" t="s">
        <v>629</v>
      </c>
      <c r="X7" s="112" t="s">
        <v>609</v>
      </c>
      <c r="Y7" s="112" t="s">
        <v>615</v>
      </c>
      <c r="Z7" s="112" t="s">
        <v>622</v>
      </c>
      <c r="AA7"/>
      <c r="AB7" s="112" t="s">
        <v>616</v>
      </c>
      <c r="AC7" s="112" t="s">
        <v>616</v>
      </c>
      <c r="AD7" s="112" t="s">
        <v>614</v>
      </c>
      <c r="AE7" s="112" t="s">
        <v>615</v>
      </c>
      <c r="AF7" s="112" t="s">
        <v>616</v>
      </c>
      <c r="AG7" s="112" t="s">
        <v>622</v>
      </c>
      <c r="AH7" s="112" t="b">
        <v>0</v>
      </c>
      <c r="AI7" s="112" t="b">
        <v>0</v>
      </c>
      <c r="AJ7" s="112" t="b">
        <v>0</v>
      </c>
      <c r="AK7" s="112" t="b">
        <v>0</v>
      </c>
      <c r="AL7" s="112" t="b">
        <v>0</v>
      </c>
      <c r="AM7" s="112" t="b">
        <v>0</v>
      </c>
      <c r="AN7" s="112" t="b">
        <v>0</v>
      </c>
      <c r="AO7" s="112" t="b">
        <v>0</v>
      </c>
      <c r="AP7" s="112" t="b">
        <v>0</v>
      </c>
      <c r="AQ7" s="112" t="b">
        <v>0</v>
      </c>
      <c r="AR7" s="112" t="b">
        <v>0</v>
      </c>
      <c r="AS7" s="112" t="b">
        <v>0</v>
      </c>
      <c r="AT7" s="112" t="b">
        <v>0</v>
      </c>
      <c r="AU7" s="112" t="b">
        <v>0</v>
      </c>
      <c r="AV7" s="112" t="b">
        <v>0</v>
      </c>
      <c r="AW7" s="112" t="b">
        <v>0</v>
      </c>
      <c r="AX7" s="112" t="b">
        <v>0</v>
      </c>
      <c r="AY7" s="112" t="b">
        <v>0</v>
      </c>
      <c r="AZ7" s="112" t="b">
        <v>0</v>
      </c>
      <c r="BA7" s="112" t="b">
        <v>0</v>
      </c>
      <c r="BB7" s="112" t="b">
        <v>0</v>
      </c>
      <c r="BC7"/>
      <c r="BD7"/>
      <c r="BE7"/>
      <c r="BF7"/>
      <c r="BG7" s="112" t="b">
        <v>0</v>
      </c>
      <c r="BH7" s="112" t="b">
        <v>0</v>
      </c>
      <c r="BI7" s="112" t="b">
        <v>0</v>
      </c>
      <c r="BJ7" s="112" t="b">
        <v>0</v>
      </c>
      <c r="BK7" s="112" t="b">
        <v>0</v>
      </c>
      <c r="BL7" s="112" t="b">
        <v>0</v>
      </c>
      <c r="BM7" s="112" t="b">
        <v>0</v>
      </c>
      <c r="BN7" s="112" t="b">
        <v>0</v>
      </c>
      <c r="BO7" s="112" t="b">
        <v>0</v>
      </c>
      <c r="BP7" s="112" t="b">
        <v>0</v>
      </c>
      <c r="BQ7" s="112" t="b">
        <v>0</v>
      </c>
      <c r="BR7" s="112" t="b">
        <v>0</v>
      </c>
      <c r="BS7" s="112" t="b">
        <v>0</v>
      </c>
      <c r="BT7" s="112" t="b">
        <v>0</v>
      </c>
      <c r="BU7" s="112" t="b">
        <v>0</v>
      </c>
      <c r="BV7" s="112" t="b">
        <v>0</v>
      </c>
      <c r="BW7" s="112" t="b">
        <v>0</v>
      </c>
      <c r="BX7" s="112" t="b">
        <v>1</v>
      </c>
      <c r="BY7" s="112" t="b">
        <v>0</v>
      </c>
      <c r="BZ7" s="112" t="b">
        <v>0</v>
      </c>
      <c r="CA7" s="112" t="b">
        <v>0</v>
      </c>
      <c r="CB7" s="112" t="b">
        <v>0</v>
      </c>
      <c r="CC7" s="112" t="b">
        <v>0</v>
      </c>
      <c r="CD7" s="112" t="b">
        <v>0</v>
      </c>
      <c r="CE7" s="112" t="b">
        <v>0</v>
      </c>
      <c r="CF7" s="112" t="b">
        <v>0</v>
      </c>
      <c r="CG7"/>
      <c r="CH7"/>
      <c r="CI7"/>
      <c r="CJ7"/>
      <c r="CK7" s="112" t="b">
        <v>1</v>
      </c>
      <c r="CL7" s="112" t="b">
        <v>0</v>
      </c>
      <c r="CM7" s="112" t="b">
        <v>0</v>
      </c>
      <c r="CN7" s="112" t="b">
        <v>0</v>
      </c>
      <c r="CO7" s="112" t="b">
        <v>0</v>
      </c>
      <c r="CP7" s="112" t="b">
        <v>0</v>
      </c>
      <c r="CQ7" s="112" t="b">
        <v>0</v>
      </c>
      <c r="CR7" s="112" t="b">
        <v>0</v>
      </c>
      <c r="CS7" s="112" t="b">
        <v>0</v>
      </c>
      <c r="CT7" s="112" t="b">
        <v>0</v>
      </c>
      <c r="CU7" s="112" t="b">
        <v>0</v>
      </c>
      <c r="CV7" s="112" t="b">
        <v>0</v>
      </c>
      <c r="CW7"/>
      <c r="CX7"/>
      <c r="CY7"/>
      <c r="CZ7"/>
      <c r="DA7" s="112" t="b">
        <v>0</v>
      </c>
      <c r="DB7" s="112" t="b">
        <v>0</v>
      </c>
      <c r="DC7" s="112" t="b">
        <v>0</v>
      </c>
      <c r="DD7" s="112" t="b">
        <v>0</v>
      </c>
      <c r="DE7" s="112" t="b">
        <v>0</v>
      </c>
      <c r="DF7" s="112" t="b">
        <v>0</v>
      </c>
      <c r="DG7" s="112" t="b">
        <v>0</v>
      </c>
      <c r="DH7" s="112" t="b">
        <v>0</v>
      </c>
      <c r="DI7" s="112" t="b">
        <v>0</v>
      </c>
      <c r="DJ7" s="112" t="b">
        <v>0</v>
      </c>
      <c r="DK7" s="112" t="b">
        <v>0</v>
      </c>
      <c r="DL7" s="112" t="b">
        <v>0</v>
      </c>
      <c r="DM7" s="112" t="b">
        <v>0</v>
      </c>
      <c r="DN7" s="112" t="b">
        <v>0</v>
      </c>
      <c r="DO7" s="112" t="b">
        <v>0</v>
      </c>
      <c r="DP7" s="112" t="b">
        <v>0</v>
      </c>
      <c r="DQ7" s="112" t="b">
        <v>0</v>
      </c>
      <c r="DR7" s="112" t="b">
        <v>0</v>
      </c>
      <c r="DS7" s="112" t="b">
        <v>0</v>
      </c>
      <c r="DT7" s="112" t="b">
        <v>0</v>
      </c>
      <c r="DU7" s="112" t="b">
        <v>0</v>
      </c>
      <c r="DV7" s="112" t="b">
        <v>0</v>
      </c>
      <c r="DW7" s="112" t="b">
        <v>0</v>
      </c>
      <c r="DX7" s="112" t="b">
        <v>0</v>
      </c>
      <c r="DY7" s="112" t="b">
        <v>0</v>
      </c>
      <c r="DZ7" s="112" t="b">
        <v>0</v>
      </c>
      <c r="EA7" s="112" t="b">
        <v>0</v>
      </c>
      <c r="EB7" s="112" t="b">
        <v>0</v>
      </c>
      <c r="EC7" s="112" t="b">
        <v>0</v>
      </c>
      <c r="ED7" s="112" t="b">
        <v>0</v>
      </c>
      <c r="EE7" s="112" t="b">
        <v>0</v>
      </c>
      <c r="EF7" s="112" t="b">
        <v>0</v>
      </c>
      <c r="EG7" s="112" t="b">
        <v>0</v>
      </c>
      <c r="EH7" s="112" t="b">
        <v>0</v>
      </c>
      <c r="EI7" s="112" t="b">
        <v>0</v>
      </c>
      <c r="EJ7" s="112" t="b">
        <v>0</v>
      </c>
      <c r="EK7" s="112" t="b">
        <v>0</v>
      </c>
      <c r="EL7" s="112" t="b">
        <v>0</v>
      </c>
      <c r="EM7" s="112" t="b">
        <v>0</v>
      </c>
      <c r="EN7" s="112" t="b">
        <v>0</v>
      </c>
      <c r="EO7" s="112" t="b">
        <v>0</v>
      </c>
      <c r="EP7" s="112" t="b">
        <v>0</v>
      </c>
      <c r="EQ7" s="112" t="b">
        <v>0</v>
      </c>
      <c r="ER7" s="112" t="b">
        <v>0</v>
      </c>
      <c r="ES7" s="112" t="b">
        <v>0</v>
      </c>
      <c r="ET7" s="112" t="b">
        <v>0</v>
      </c>
      <c r="EU7" s="112" t="b">
        <v>0</v>
      </c>
      <c r="EV7" s="112" t="b">
        <v>0</v>
      </c>
      <c r="EW7" s="112" t="b">
        <v>0</v>
      </c>
      <c r="EX7" s="112" t="b">
        <v>0</v>
      </c>
      <c r="EY7" s="112" t="b">
        <v>0</v>
      </c>
      <c r="EZ7" s="112" t="b">
        <v>0</v>
      </c>
      <c r="FA7" s="112" t="b">
        <v>0</v>
      </c>
      <c r="FB7" s="112" t="b">
        <v>0</v>
      </c>
      <c r="FC7" s="112" t="b">
        <v>0</v>
      </c>
      <c r="FD7" s="112" t="b">
        <v>0</v>
      </c>
      <c r="FE7" s="112" t="b">
        <v>0</v>
      </c>
      <c r="FF7" s="112" t="b">
        <v>0</v>
      </c>
      <c r="FG7" s="112" t="b">
        <v>0</v>
      </c>
      <c r="FH7" s="112" t="b">
        <v>0</v>
      </c>
      <c r="FI7" s="112" t="b">
        <v>0</v>
      </c>
      <c r="FJ7" s="112" t="b">
        <v>0</v>
      </c>
      <c r="FK7" s="112" t="b">
        <v>0</v>
      </c>
      <c r="FL7" s="112" t="b">
        <v>0</v>
      </c>
      <c r="FM7" s="112" t="b">
        <v>0</v>
      </c>
      <c r="FN7" s="112" t="b">
        <v>0</v>
      </c>
      <c r="FO7" s="112" t="b">
        <v>0</v>
      </c>
      <c r="FP7" s="112" t="b">
        <v>0</v>
      </c>
      <c r="FQ7" s="112" t="b">
        <v>0</v>
      </c>
      <c r="FR7" s="112" t="b">
        <v>0</v>
      </c>
      <c r="FS7" s="112" t="b">
        <v>0</v>
      </c>
      <c r="FT7" s="112" t="b">
        <v>0</v>
      </c>
      <c r="FU7" s="112" t="b">
        <v>0</v>
      </c>
      <c r="FV7" s="112" t="b">
        <v>0</v>
      </c>
      <c r="FW7" s="112" t="b">
        <v>0</v>
      </c>
      <c r="FX7" s="112" t="b">
        <v>0</v>
      </c>
      <c r="FY7" s="112" t="b">
        <v>0</v>
      </c>
      <c r="FZ7" s="112" t="b">
        <v>0</v>
      </c>
      <c r="GA7" s="112" t="b">
        <v>0</v>
      </c>
      <c r="GB7" s="112" t="b">
        <v>0</v>
      </c>
      <c r="GC7" s="112" t="b">
        <v>0</v>
      </c>
      <c r="GD7" s="112" t="b">
        <v>0</v>
      </c>
      <c r="GE7" s="112" t="b">
        <v>0</v>
      </c>
      <c r="GF7" s="112" t="b">
        <v>0</v>
      </c>
      <c r="GG7" s="112" t="b">
        <v>0</v>
      </c>
      <c r="GH7" s="112" t="b">
        <v>0</v>
      </c>
      <c r="GI7" s="112" t="b">
        <v>0</v>
      </c>
      <c r="GJ7" s="112" t="b">
        <v>0</v>
      </c>
      <c r="GK7" s="112" t="b">
        <v>0</v>
      </c>
      <c r="GL7" s="112" t="b">
        <v>0</v>
      </c>
      <c r="GM7" s="112" t="b">
        <v>0</v>
      </c>
      <c r="GN7" s="112" t="b">
        <v>0</v>
      </c>
      <c r="GO7" s="112" t="b">
        <v>0</v>
      </c>
      <c r="GP7" s="112" t="b">
        <v>0</v>
      </c>
      <c r="GQ7" s="112" t="b">
        <v>0</v>
      </c>
      <c r="GR7" s="112" t="b">
        <v>0</v>
      </c>
      <c r="GS7" s="112" t="b">
        <v>0</v>
      </c>
      <c r="GT7" s="112" t="b">
        <v>0</v>
      </c>
      <c r="GV7"/>
      <c r="GY7" s="112" t="b">
        <v>1</v>
      </c>
      <c r="GZ7" s="112" t="b">
        <v>0</v>
      </c>
      <c r="HA7" s="112" t="b">
        <v>0</v>
      </c>
      <c r="HB7" s="112" t="b">
        <v>0</v>
      </c>
      <c r="HC7" s="112" t="b">
        <v>0</v>
      </c>
      <c r="HD7" s="112" t="b">
        <v>0</v>
      </c>
      <c r="HE7" s="112" t="b">
        <v>0</v>
      </c>
      <c r="HF7" s="112" t="b">
        <v>0</v>
      </c>
      <c r="HG7" s="112" t="b">
        <v>0</v>
      </c>
      <c r="HH7" s="112" t="b">
        <v>0</v>
      </c>
      <c r="HI7" s="112" t="b">
        <v>0</v>
      </c>
      <c r="HJ7" s="112" t="b">
        <v>0</v>
      </c>
      <c r="HK7" s="112" t="b">
        <v>0</v>
      </c>
      <c r="HL7" s="112" t="b">
        <v>0</v>
      </c>
      <c r="HM7" s="112" t="b">
        <v>0</v>
      </c>
      <c r="HN7" s="112" t="b">
        <v>0</v>
      </c>
      <c r="HS7" s="112" t="b">
        <v>1</v>
      </c>
      <c r="HT7" s="112" t="b">
        <v>0</v>
      </c>
      <c r="HU7" s="112" t="b">
        <v>0</v>
      </c>
      <c r="HV7" s="112" t="b">
        <v>0</v>
      </c>
      <c r="HW7" s="112" t="b">
        <v>0</v>
      </c>
      <c r="HX7" s="112" t="b">
        <v>0</v>
      </c>
      <c r="HY7" s="112" t="b">
        <v>0</v>
      </c>
      <c r="HZ7" s="112" t="b">
        <v>0</v>
      </c>
      <c r="IA7" s="112" t="b">
        <v>0</v>
      </c>
      <c r="IB7" s="112" t="b">
        <v>0</v>
      </c>
      <c r="IC7" s="112" t="b">
        <v>0</v>
      </c>
      <c r="ID7" s="112" t="b">
        <v>0</v>
      </c>
      <c r="IE7" s="112" t="b">
        <v>0</v>
      </c>
      <c r="IJ7" s="114">
        <v>44078</v>
      </c>
      <c r="IK7" s="115">
        <v>0.45083333333333298</v>
      </c>
      <c r="IL7" s="112" t="s">
        <v>617</v>
      </c>
      <c r="IN7" s="127"/>
      <c r="IO7" s="127"/>
      <c r="IR7" s="90" t="s">
        <v>46</v>
      </c>
      <c r="IS7" s="100">
        <v>0</v>
      </c>
      <c r="IT7" s="100">
        <v>0.82750958054915125</v>
      </c>
    </row>
    <row r="8" spans="1:263" ht="105" x14ac:dyDescent="0.25">
      <c r="A8" s="112">
        <v>62</v>
      </c>
      <c r="B8" s="112" t="s">
        <v>593</v>
      </c>
      <c r="C8" s="112" t="s">
        <v>594</v>
      </c>
      <c r="D8" s="112" t="s">
        <v>595</v>
      </c>
      <c r="E8"/>
      <c r="F8" s="112" t="s">
        <v>596</v>
      </c>
      <c r="G8" s="112" t="s">
        <v>597</v>
      </c>
      <c r="H8" s="112" t="s">
        <v>598</v>
      </c>
      <c r="I8" s="112" t="s">
        <v>599</v>
      </c>
      <c r="J8" s="112" t="s">
        <v>600</v>
      </c>
      <c r="K8" s="114">
        <v>44078</v>
      </c>
      <c r="L8" s="158"/>
      <c r="M8" s="112" t="s">
        <v>601</v>
      </c>
      <c r="N8" s="112" t="s">
        <v>602</v>
      </c>
      <c r="O8" s="112" t="s">
        <v>637</v>
      </c>
      <c r="P8" s="112" t="s">
        <v>604</v>
      </c>
      <c r="Q8" s="112" t="s">
        <v>638</v>
      </c>
      <c r="R8" s="112" t="s">
        <v>627</v>
      </c>
      <c r="S8" s="112" t="b">
        <v>0</v>
      </c>
      <c r="T8" s="112" t="b">
        <v>1</v>
      </c>
      <c r="U8" s="112" t="b">
        <v>1</v>
      </c>
      <c r="V8" s="112" t="s">
        <v>628</v>
      </c>
      <c r="W8" s="112" t="s">
        <v>629</v>
      </c>
      <c r="X8" s="112" t="s">
        <v>609</v>
      </c>
      <c r="Y8" s="112" t="s">
        <v>615</v>
      </c>
      <c r="Z8" s="112" t="s">
        <v>622</v>
      </c>
      <c r="AA8"/>
      <c r="AB8" s="112" t="s">
        <v>616</v>
      </c>
      <c r="AC8" s="112" t="s">
        <v>616</v>
      </c>
      <c r="AD8" s="112" t="s">
        <v>614</v>
      </c>
      <c r="AE8" s="112" t="s">
        <v>615</v>
      </c>
      <c r="AF8" s="112" t="s">
        <v>616</v>
      </c>
      <c r="AG8" s="112" t="s">
        <v>622</v>
      </c>
      <c r="AH8" s="112" t="b">
        <v>0</v>
      </c>
      <c r="AI8" s="112" t="b">
        <v>0</v>
      </c>
      <c r="AJ8" s="112" t="b">
        <v>0</v>
      </c>
      <c r="AK8" s="112" t="b">
        <v>0</v>
      </c>
      <c r="AL8" s="112" t="b">
        <v>0</v>
      </c>
      <c r="AM8" s="112" t="b">
        <v>0</v>
      </c>
      <c r="AN8" s="112" t="b">
        <v>0</v>
      </c>
      <c r="AO8" s="112" t="b">
        <v>0</v>
      </c>
      <c r="AP8" s="112" t="b">
        <v>0</v>
      </c>
      <c r="AQ8" s="112" t="b">
        <v>0</v>
      </c>
      <c r="AR8" s="112" t="b">
        <v>0</v>
      </c>
      <c r="AS8" s="112" t="b">
        <v>0</v>
      </c>
      <c r="AT8" s="112" t="b">
        <v>0</v>
      </c>
      <c r="AU8" s="112" t="b">
        <v>0</v>
      </c>
      <c r="AV8" s="112" t="b">
        <v>0</v>
      </c>
      <c r="AW8" s="112" t="b">
        <v>0</v>
      </c>
      <c r="AX8" s="112" t="b">
        <v>0</v>
      </c>
      <c r="AY8" s="112" t="b">
        <v>0</v>
      </c>
      <c r="AZ8" s="112" t="b">
        <v>0</v>
      </c>
      <c r="BA8" s="112" t="b">
        <v>0</v>
      </c>
      <c r="BB8" s="112" t="b">
        <v>0</v>
      </c>
      <c r="BC8"/>
      <c r="BD8"/>
      <c r="BE8"/>
      <c r="BF8"/>
      <c r="BG8" s="112" t="b">
        <v>0</v>
      </c>
      <c r="BH8" s="112" t="b">
        <v>0</v>
      </c>
      <c r="BI8" s="112" t="b">
        <v>0</v>
      </c>
      <c r="BJ8" s="112" t="b">
        <v>0</v>
      </c>
      <c r="BK8" s="112" t="b">
        <v>0</v>
      </c>
      <c r="BL8" s="112" t="b">
        <v>0</v>
      </c>
      <c r="BM8" s="112" t="b">
        <v>0</v>
      </c>
      <c r="BN8" s="112" t="b">
        <v>0</v>
      </c>
      <c r="BO8" s="112" t="b">
        <v>0</v>
      </c>
      <c r="BP8" s="112" t="b">
        <v>0</v>
      </c>
      <c r="BQ8" s="112" t="b">
        <v>0</v>
      </c>
      <c r="BR8" s="112" t="b">
        <v>0</v>
      </c>
      <c r="BS8" s="112" t="b">
        <v>0</v>
      </c>
      <c r="BT8" s="112" t="b">
        <v>1</v>
      </c>
      <c r="BU8" s="112" t="b">
        <v>0</v>
      </c>
      <c r="BV8" s="112" t="b">
        <v>1</v>
      </c>
      <c r="BW8" s="112" t="b">
        <v>0</v>
      </c>
      <c r="BX8" s="112" t="b">
        <v>1</v>
      </c>
      <c r="BY8" s="112" t="b">
        <v>0</v>
      </c>
      <c r="BZ8" s="112" t="b">
        <v>0</v>
      </c>
      <c r="CA8" s="112" t="b">
        <v>0</v>
      </c>
      <c r="CB8" s="112" t="b">
        <v>0</v>
      </c>
      <c r="CC8" s="112" t="b">
        <v>0</v>
      </c>
      <c r="CD8" s="112" t="b">
        <v>0</v>
      </c>
      <c r="CE8" s="112" t="b">
        <v>0</v>
      </c>
      <c r="CF8" s="112" t="b">
        <v>0</v>
      </c>
      <c r="CG8"/>
      <c r="CH8" s="112" t="s">
        <v>639</v>
      </c>
      <c r="CI8" s="112" t="s">
        <v>640</v>
      </c>
      <c r="CJ8"/>
      <c r="CK8" s="112" t="b">
        <v>1</v>
      </c>
      <c r="CL8" s="112" t="b">
        <v>0</v>
      </c>
      <c r="CM8" s="112" t="b">
        <v>0</v>
      </c>
      <c r="CN8" s="112" t="b">
        <v>0</v>
      </c>
      <c r="CO8" s="112" t="b">
        <v>0</v>
      </c>
      <c r="CP8" s="112" t="b">
        <v>0</v>
      </c>
      <c r="CQ8" s="112" t="b">
        <v>0</v>
      </c>
      <c r="CR8" s="112" t="b">
        <v>0</v>
      </c>
      <c r="CS8" s="112" t="b">
        <v>0</v>
      </c>
      <c r="CT8" s="112" t="b">
        <v>0</v>
      </c>
      <c r="CU8" s="112" t="b">
        <v>0</v>
      </c>
      <c r="CV8" s="112" t="b">
        <v>0</v>
      </c>
      <c r="CW8"/>
      <c r="CX8"/>
      <c r="CY8"/>
      <c r="CZ8"/>
      <c r="DA8" s="112" t="b">
        <v>0</v>
      </c>
      <c r="DB8" s="112" t="b">
        <v>0</v>
      </c>
      <c r="DC8" s="112" t="b">
        <v>0</v>
      </c>
      <c r="DD8" s="112" t="b">
        <v>0</v>
      </c>
      <c r="DE8" s="112" t="b">
        <v>0</v>
      </c>
      <c r="DF8" s="112" t="b">
        <v>0</v>
      </c>
      <c r="DG8" s="112" t="b">
        <v>0</v>
      </c>
      <c r="DH8" s="112" t="b">
        <v>0</v>
      </c>
      <c r="DI8" s="112" t="b">
        <v>0</v>
      </c>
      <c r="DJ8" s="112" t="b">
        <v>0</v>
      </c>
      <c r="DK8" s="112" t="b">
        <v>0</v>
      </c>
      <c r="DL8" s="112" t="b">
        <v>0</v>
      </c>
      <c r="DM8" s="112" t="b">
        <v>0</v>
      </c>
      <c r="DN8" s="112" t="b">
        <v>0</v>
      </c>
      <c r="DO8" s="112" t="b">
        <v>0</v>
      </c>
      <c r="DP8" s="112" t="b">
        <v>0</v>
      </c>
      <c r="DQ8" s="112" t="b">
        <v>0</v>
      </c>
      <c r="DR8" s="112" t="b">
        <v>0</v>
      </c>
      <c r="DS8" s="112" t="b">
        <v>0</v>
      </c>
      <c r="DT8" s="112" t="b">
        <v>0</v>
      </c>
      <c r="DU8" s="112" t="b">
        <v>0</v>
      </c>
      <c r="DV8" s="112" t="b">
        <v>0</v>
      </c>
      <c r="DW8" s="112" t="b">
        <v>0</v>
      </c>
      <c r="DX8" s="112" t="b">
        <v>0</v>
      </c>
      <c r="DY8" s="112" t="b">
        <v>0</v>
      </c>
      <c r="DZ8" s="112" t="b">
        <v>0</v>
      </c>
      <c r="EA8" s="112" t="b">
        <v>0</v>
      </c>
      <c r="EB8" s="112" t="b">
        <v>0</v>
      </c>
      <c r="EC8" s="112" t="b">
        <v>0</v>
      </c>
      <c r="ED8" s="112" t="b">
        <v>0</v>
      </c>
      <c r="EE8" s="112" t="b">
        <v>0</v>
      </c>
      <c r="EF8" s="112" t="b">
        <v>0</v>
      </c>
      <c r="EG8" s="112" t="b">
        <v>0</v>
      </c>
      <c r="EH8" s="112" t="b">
        <v>0</v>
      </c>
      <c r="EI8" s="112" t="b">
        <v>0</v>
      </c>
      <c r="EJ8" s="112" t="b">
        <v>0</v>
      </c>
      <c r="EK8" s="112" t="b">
        <v>0</v>
      </c>
      <c r="EL8" s="112" t="b">
        <v>0</v>
      </c>
      <c r="EM8" s="112" t="b">
        <v>0</v>
      </c>
      <c r="EN8" s="112" t="b">
        <v>0</v>
      </c>
      <c r="EO8" s="112" t="b">
        <v>0</v>
      </c>
      <c r="EP8" s="112" t="b">
        <v>0</v>
      </c>
      <c r="EQ8" s="112" t="b">
        <v>0</v>
      </c>
      <c r="ER8" s="112" t="b">
        <v>0</v>
      </c>
      <c r="ES8" s="112" t="b">
        <v>0</v>
      </c>
      <c r="ET8" s="112" t="b">
        <v>0</v>
      </c>
      <c r="EU8" s="112" t="b">
        <v>0</v>
      </c>
      <c r="EV8" s="112" t="b">
        <v>0</v>
      </c>
      <c r="EW8" s="112" t="b">
        <v>0</v>
      </c>
      <c r="EX8" s="112" t="b">
        <v>0</v>
      </c>
      <c r="EY8" s="112" t="b">
        <v>0</v>
      </c>
      <c r="EZ8" s="112" t="b">
        <v>0</v>
      </c>
      <c r="FA8" s="112" t="b">
        <v>0</v>
      </c>
      <c r="FB8" s="112" t="b">
        <v>0</v>
      </c>
      <c r="FC8" s="112" t="b">
        <v>0</v>
      </c>
      <c r="FD8" s="112" t="b">
        <v>0</v>
      </c>
      <c r="FE8" s="112" t="b">
        <v>0</v>
      </c>
      <c r="FF8" s="112" t="b">
        <v>0</v>
      </c>
      <c r="FG8" s="112" t="b">
        <v>0</v>
      </c>
      <c r="FH8" s="112" t="b">
        <v>0</v>
      </c>
      <c r="FI8" s="112" t="b">
        <v>0</v>
      </c>
      <c r="FJ8" s="112" t="b">
        <v>0</v>
      </c>
      <c r="FK8" s="112" t="b">
        <v>0</v>
      </c>
      <c r="FL8" s="112" t="b">
        <v>0</v>
      </c>
      <c r="FM8" s="112" t="b">
        <v>0</v>
      </c>
      <c r="FN8" s="112" t="b">
        <v>0</v>
      </c>
      <c r="FO8" s="112" t="b">
        <v>0</v>
      </c>
      <c r="FP8" s="112" t="b">
        <v>0</v>
      </c>
      <c r="FQ8" s="112" t="b">
        <v>0</v>
      </c>
      <c r="FR8" s="112" t="b">
        <v>0</v>
      </c>
      <c r="FS8" s="112" t="b">
        <v>0</v>
      </c>
      <c r="FT8" s="112" t="b">
        <v>0</v>
      </c>
      <c r="FU8" s="112" t="b">
        <v>0</v>
      </c>
      <c r="FV8" s="112" t="b">
        <v>0</v>
      </c>
      <c r="FW8" s="112" t="b">
        <v>0</v>
      </c>
      <c r="FX8" s="112" t="b">
        <v>0</v>
      </c>
      <c r="FY8" s="112" t="b">
        <v>0</v>
      </c>
      <c r="FZ8" s="112" t="b">
        <v>0</v>
      </c>
      <c r="GA8" s="112" t="b">
        <v>0</v>
      </c>
      <c r="GB8" s="112" t="b">
        <v>0</v>
      </c>
      <c r="GC8" s="112" t="b">
        <v>0</v>
      </c>
      <c r="GD8" s="112" t="b">
        <v>0</v>
      </c>
      <c r="GE8" s="112" t="b">
        <v>0</v>
      </c>
      <c r="GF8" s="112" t="b">
        <v>0</v>
      </c>
      <c r="GG8" s="112" t="b">
        <v>0</v>
      </c>
      <c r="GH8" s="112" t="b">
        <v>0</v>
      </c>
      <c r="GI8" s="112" t="b">
        <v>0</v>
      </c>
      <c r="GJ8" s="112" t="b">
        <v>0</v>
      </c>
      <c r="GK8" s="112" t="b">
        <v>0</v>
      </c>
      <c r="GL8" s="112" t="b">
        <v>0</v>
      </c>
      <c r="GM8" s="112" t="b">
        <v>0</v>
      </c>
      <c r="GN8" s="112" t="b">
        <v>0</v>
      </c>
      <c r="GO8" s="112" t="b">
        <v>0</v>
      </c>
      <c r="GP8" s="112" t="b">
        <v>0</v>
      </c>
      <c r="GQ8" s="112" t="b">
        <v>0</v>
      </c>
      <c r="GR8" s="112" t="b">
        <v>0</v>
      </c>
      <c r="GS8" s="112" t="b">
        <v>0</v>
      </c>
      <c r="GT8" s="112" t="b">
        <v>0</v>
      </c>
      <c r="GV8"/>
      <c r="GY8" s="112" t="b">
        <v>1</v>
      </c>
      <c r="GZ8" s="112" t="b">
        <v>0</v>
      </c>
      <c r="HA8" s="112" t="b">
        <v>0</v>
      </c>
      <c r="HB8" s="112" t="b">
        <v>0</v>
      </c>
      <c r="HC8" s="112" t="b">
        <v>0</v>
      </c>
      <c r="HD8" s="112" t="b">
        <v>0</v>
      </c>
      <c r="HE8" s="112" t="b">
        <v>0</v>
      </c>
      <c r="HF8" s="112" t="b">
        <v>0</v>
      </c>
      <c r="HG8" s="112" t="b">
        <v>0</v>
      </c>
      <c r="HH8" s="112" t="b">
        <v>0</v>
      </c>
      <c r="HI8" s="112" t="b">
        <v>0</v>
      </c>
      <c r="HJ8" s="112" t="b">
        <v>0</v>
      </c>
      <c r="HK8" s="112" t="b">
        <v>0</v>
      </c>
      <c r="HL8" s="112" t="b">
        <v>0</v>
      </c>
      <c r="HM8" s="112" t="b">
        <v>0</v>
      </c>
      <c r="HN8" s="112" t="b">
        <v>0</v>
      </c>
      <c r="HS8" s="112" t="b">
        <v>1</v>
      </c>
      <c r="HT8" s="112" t="b">
        <v>0</v>
      </c>
      <c r="HU8" s="112" t="b">
        <v>0</v>
      </c>
      <c r="HV8" s="112" t="b">
        <v>0</v>
      </c>
      <c r="HW8" s="112" t="b">
        <v>0</v>
      </c>
      <c r="HX8" s="112" t="b">
        <v>0</v>
      </c>
      <c r="HY8" s="112" t="b">
        <v>0</v>
      </c>
      <c r="HZ8" s="112" t="b">
        <v>0</v>
      </c>
      <c r="IA8" s="112" t="b">
        <v>0</v>
      </c>
      <c r="IB8" s="112" t="b">
        <v>0</v>
      </c>
      <c r="IC8" s="112" t="b">
        <v>0</v>
      </c>
      <c r="ID8" s="112" t="b">
        <v>0</v>
      </c>
      <c r="IE8" s="112" t="b">
        <v>0</v>
      </c>
      <c r="IJ8" s="114">
        <v>44078</v>
      </c>
      <c r="IK8" s="115">
        <v>0.44929398148148098</v>
      </c>
      <c r="IL8" s="112" t="s">
        <v>617</v>
      </c>
      <c r="IN8" s="127"/>
      <c r="IO8" s="127"/>
      <c r="IR8" s="90" t="s">
        <v>50</v>
      </c>
      <c r="IS8" s="100">
        <v>1</v>
      </c>
      <c r="IT8" s="100">
        <v>1.7701660721257881</v>
      </c>
    </row>
    <row r="9" spans="1:263" ht="105" x14ac:dyDescent="0.25">
      <c r="A9" s="112">
        <v>62</v>
      </c>
      <c r="B9" s="112" t="s">
        <v>593</v>
      </c>
      <c r="C9" s="112" t="s">
        <v>594</v>
      </c>
      <c r="D9" s="112" t="s">
        <v>595</v>
      </c>
      <c r="E9"/>
      <c r="F9" s="112" t="s">
        <v>596</v>
      </c>
      <c r="G9" s="112" t="s">
        <v>597</v>
      </c>
      <c r="H9" s="112" t="s">
        <v>598</v>
      </c>
      <c r="I9" s="112" t="s">
        <v>599</v>
      </c>
      <c r="J9" s="112" t="s">
        <v>600</v>
      </c>
      <c r="K9" s="114">
        <v>44078</v>
      </c>
      <c r="L9" s="158"/>
      <c r="M9" s="112" t="s">
        <v>601</v>
      </c>
      <c r="N9" s="112" t="s">
        <v>602</v>
      </c>
      <c r="O9" s="112" t="s">
        <v>641</v>
      </c>
      <c r="P9" s="112" t="s">
        <v>604</v>
      </c>
      <c r="Q9" s="112" t="s">
        <v>642</v>
      </c>
      <c r="R9" s="112" t="s">
        <v>627</v>
      </c>
      <c r="S9" s="112" t="b">
        <v>1</v>
      </c>
      <c r="T9" s="112" t="b">
        <v>0</v>
      </c>
      <c r="U9" s="112" t="b">
        <v>1</v>
      </c>
      <c r="V9" s="112" t="s">
        <v>607</v>
      </c>
      <c r="W9" s="112" t="s">
        <v>608</v>
      </c>
      <c r="X9" s="112" t="s">
        <v>609</v>
      </c>
      <c r="Y9" s="112" t="s">
        <v>610</v>
      </c>
      <c r="Z9" s="112" t="s">
        <v>630</v>
      </c>
      <c r="AA9"/>
      <c r="AB9" s="112" t="s">
        <v>612</v>
      </c>
      <c r="AC9" s="112" t="s">
        <v>613</v>
      </c>
      <c r="AD9" s="112" t="s">
        <v>621</v>
      </c>
      <c r="AE9" s="112" t="s">
        <v>615</v>
      </c>
      <c r="AF9" s="112" t="s">
        <v>616</v>
      </c>
      <c r="AG9" s="112" t="s">
        <v>622</v>
      </c>
      <c r="AH9" s="112" t="b">
        <v>0</v>
      </c>
      <c r="AI9" s="112" t="b">
        <v>0</v>
      </c>
      <c r="AJ9" s="112" t="b">
        <v>0</v>
      </c>
      <c r="AK9" s="112" t="b">
        <v>0</v>
      </c>
      <c r="AL9" s="112" t="b">
        <v>0</v>
      </c>
      <c r="AM9" s="112" t="b">
        <v>0</v>
      </c>
      <c r="AN9" s="112" t="b">
        <v>0</v>
      </c>
      <c r="AO9" s="112" t="b">
        <v>1</v>
      </c>
      <c r="AP9" s="112" t="b">
        <v>0</v>
      </c>
      <c r="AQ9" s="112" t="b">
        <v>0</v>
      </c>
      <c r="AR9" s="112" t="b">
        <v>0</v>
      </c>
      <c r="AS9" s="112" t="b">
        <v>0</v>
      </c>
      <c r="AT9" s="112" t="b">
        <v>0</v>
      </c>
      <c r="AU9" s="112" t="b">
        <v>0</v>
      </c>
      <c r="AV9" s="112" t="b">
        <v>0</v>
      </c>
      <c r="AW9" s="112" t="b">
        <v>0</v>
      </c>
      <c r="AX9" s="112" t="b">
        <v>0</v>
      </c>
      <c r="AY9" s="112" t="b">
        <v>0</v>
      </c>
      <c r="AZ9" s="112" t="b">
        <v>0</v>
      </c>
      <c r="BA9" s="112" t="b">
        <v>0</v>
      </c>
      <c r="BB9" s="112" t="b">
        <v>0</v>
      </c>
      <c r="BC9"/>
      <c r="BD9" s="112" t="s">
        <v>643</v>
      </c>
      <c r="BE9"/>
      <c r="BF9"/>
      <c r="BG9" s="112" t="b">
        <v>0</v>
      </c>
      <c r="BH9" s="112" t="b">
        <v>0</v>
      </c>
      <c r="BI9" s="112" t="b">
        <v>0</v>
      </c>
      <c r="BJ9" s="112" t="b">
        <v>0</v>
      </c>
      <c r="BK9" s="112" t="b">
        <v>0</v>
      </c>
      <c r="BL9" s="112" t="b">
        <v>0</v>
      </c>
      <c r="BM9" s="112" t="b">
        <v>0</v>
      </c>
      <c r="BN9" s="112" t="b">
        <v>0</v>
      </c>
      <c r="BO9" s="112" t="b">
        <v>0</v>
      </c>
      <c r="BP9" s="112" t="b">
        <v>0</v>
      </c>
      <c r="BQ9" s="112" t="b">
        <v>0</v>
      </c>
      <c r="BR9" s="112" t="b">
        <v>0</v>
      </c>
      <c r="BS9" s="112" t="b">
        <v>0</v>
      </c>
      <c r="BT9" s="112" t="b">
        <v>0</v>
      </c>
      <c r="BU9" s="112" t="b">
        <v>0</v>
      </c>
      <c r="BV9" s="112" t="b">
        <v>0</v>
      </c>
      <c r="BW9" s="112" t="b">
        <v>0</v>
      </c>
      <c r="BX9" s="112" t="b">
        <v>0</v>
      </c>
      <c r="BY9" s="112" t="b">
        <v>0</v>
      </c>
      <c r="BZ9" s="112" t="b">
        <v>0</v>
      </c>
      <c r="CA9" s="112" t="b">
        <v>0</v>
      </c>
      <c r="CB9" s="112" t="b">
        <v>0</v>
      </c>
      <c r="CC9" s="112" t="b">
        <v>0</v>
      </c>
      <c r="CD9" s="112" t="b">
        <v>0</v>
      </c>
      <c r="CE9" s="112" t="b">
        <v>0</v>
      </c>
      <c r="CF9" s="112" t="b">
        <v>0</v>
      </c>
      <c r="CG9"/>
      <c r="CH9"/>
      <c r="CI9"/>
      <c r="CJ9"/>
      <c r="CK9" s="112" t="b">
        <v>1</v>
      </c>
      <c r="CL9" s="112" t="b">
        <v>0</v>
      </c>
      <c r="CM9" s="112" t="b">
        <v>0</v>
      </c>
      <c r="CN9" s="112" t="b">
        <v>0</v>
      </c>
      <c r="CO9" s="112" t="b">
        <v>0</v>
      </c>
      <c r="CP9" s="112" t="b">
        <v>0</v>
      </c>
      <c r="CQ9" s="112" t="b">
        <v>0</v>
      </c>
      <c r="CR9" s="112" t="b">
        <v>0</v>
      </c>
      <c r="CS9" s="112" t="b">
        <v>0</v>
      </c>
      <c r="CT9" s="112" t="b">
        <v>0</v>
      </c>
      <c r="CU9" s="112" t="b">
        <v>0</v>
      </c>
      <c r="CV9" s="112" t="b">
        <v>0</v>
      </c>
      <c r="CW9"/>
      <c r="CX9"/>
      <c r="CY9"/>
      <c r="CZ9"/>
      <c r="DA9" s="112" t="b">
        <v>0</v>
      </c>
      <c r="DB9" s="112" t="b">
        <v>0</v>
      </c>
      <c r="DC9" s="112" t="b">
        <v>0</v>
      </c>
      <c r="DD9" s="112" t="b">
        <v>0</v>
      </c>
      <c r="DE9" s="112" t="b">
        <v>0</v>
      </c>
      <c r="DF9" s="112" t="b">
        <v>0</v>
      </c>
      <c r="DG9" s="112" t="b">
        <v>0</v>
      </c>
      <c r="DH9" s="112" t="b">
        <v>0</v>
      </c>
      <c r="DI9" s="112" t="b">
        <v>0</v>
      </c>
      <c r="DJ9" s="112" t="b">
        <v>0</v>
      </c>
      <c r="DK9" s="112" t="b">
        <v>0</v>
      </c>
      <c r="DL9" s="112" t="b">
        <v>0</v>
      </c>
      <c r="DM9" s="112" t="b">
        <v>0</v>
      </c>
      <c r="DN9" s="112" t="b">
        <v>0</v>
      </c>
      <c r="DO9" s="112" t="b">
        <v>0</v>
      </c>
      <c r="DP9" s="112" t="b">
        <v>0</v>
      </c>
      <c r="DQ9" s="112" t="b">
        <v>0</v>
      </c>
      <c r="DR9" s="112" t="b">
        <v>0</v>
      </c>
      <c r="DS9" s="112" t="b">
        <v>0</v>
      </c>
      <c r="DT9" s="112" t="b">
        <v>0</v>
      </c>
      <c r="DU9" s="112" t="b">
        <v>0</v>
      </c>
      <c r="DV9" s="112" t="b">
        <v>0</v>
      </c>
      <c r="DW9" s="112" t="b">
        <v>0</v>
      </c>
      <c r="DX9" s="112" t="b">
        <v>0</v>
      </c>
      <c r="DY9" s="112" t="b">
        <v>0</v>
      </c>
      <c r="DZ9" s="112" t="b">
        <v>0</v>
      </c>
      <c r="EA9" s="112" t="b">
        <v>0</v>
      </c>
      <c r="EB9" s="112" t="b">
        <v>0</v>
      </c>
      <c r="EC9" s="112" t="b">
        <v>0</v>
      </c>
      <c r="ED9" s="112" t="b">
        <v>0</v>
      </c>
      <c r="EE9" s="112" t="b">
        <v>0</v>
      </c>
      <c r="EF9" s="112" t="b">
        <v>0</v>
      </c>
      <c r="EG9" s="112" t="b">
        <v>0</v>
      </c>
      <c r="EH9" s="112" t="b">
        <v>0</v>
      </c>
      <c r="EI9" s="112" t="b">
        <v>0</v>
      </c>
      <c r="EJ9" s="112" t="b">
        <v>0</v>
      </c>
      <c r="EK9" s="112" t="b">
        <v>0</v>
      </c>
      <c r="EL9" s="112" t="b">
        <v>0</v>
      </c>
      <c r="EM9" s="112" t="b">
        <v>0</v>
      </c>
      <c r="EN9" s="112" t="b">
        <v>0</v>
      </c>
      <c r="EO9" s="112" t="b">
        <v>0</v>
      </c>
      <c r="EP9" s="112" t="b">
        <v>0</v>
      </c>
      <c r="EQ9" s="112" t="b">
        <v>0</v>
      </c>
      <c r="ER9" s="112" t="b">
        <v>0</v>
      </c>
      <c r="ES9" s="112" t="b">
        <v>0</v>
      </c>
      <c r="ET9" s="112" t="b">
        <v>0</v>
      </c>
      <c r="EU9" s="112" t="b">
        <v>0</v>
      </c>
      <c r="EV9" s="112" t="b">
        <v>0</v>
      </c>
      <c r="EW9" s="112" t="b">
        <v>0</v>
      </c>
      <c r="EX9" s="112" t="b">
        <v>0</v>
      </c>
      <c r="EY9" s="112" t="b">
        <v>0</v>
      </c>
      <c r="EZ9" s="112" t="b">
        <v>0</v>
      </c>
      <c r="FA9" s="112" t="b">
        <v>0</v>
      </c>
      <c r="FB9" s="112" t="b">
        <v>0</v>
      </c>
      <c r="FC9" s="112" t="b">
        <v>0</v>
      </c>
      <c r="FD9" s="112" t="b">
        <v>0</v>
      </c>
      <c r="FE9" s="112" t="b">
        <v>0</v>
      </c>
      <c r="FF9" s="112" t="b">
        <v>0</v>
      </c>
      <c r="FG9" s="112" t="b">
        <v>0</v>
      </c>
      <c r="FH9" s="112" t="b">
        <v>0</v>
      </c>
      <c r="FI9" s="112" t="b">
        <v>0</v>
      </c>
      <c r="FJ9" s="112" t="b">
        <v>0</v>
      </c>
      <c r="FK9" s="112" t="b">
        <v>0</v>
      </c>
      <c r="FL9" s="112" t="b">
        <v>0</v>
      </c>
      <c r="FM9" s="112" t="b">
        <v>0</v>
      </c>
      <c r="FN9" s="112" t="b">
        <v>0</v>
      </c>
      <c r="FO9" s="112" t="b">
        <v>0</v>
      </c>
      <c r="FP9" s="112" t="b">
        <v>0</v>
      </c>
      <c r="FQ9" s="112" t="b">
        <v>0</v>
      </c>
      <c r="FR9" s="112" t="b">
        <v>0</v>
      </c>
      <c r="FS9" s="112" t="b">
        <v>0</v>
      </c>
      <c r="FT9" s="112" t="b">
        <v>0</v>
      </c>
      <c r="FU9" s="112" t="b">
        <v>0</v>
      </c>
      <c r="FV9" s="112" t="b">
        <v>0</v>
      </c>
      <c r="FW9" s="112" t="b">
        <v>0</v>
      </c>
      <c r="FX9" s="112" t="b">
        <v>0</v>
      </c>
      <c r="FY9" s="112" t="b">
        <v>0</v>
      </c>
      <c r="FZ9" s="112" t="b">
        <v>0</v>
      </c>
      <c r="GA9" s="112" t="b">
        <v>0</v>
      </c>
      <c r="GB9" s="112" t="b">
        <v>0</v>
      </c>
      <c r="GC9" s="112" t="b">
        <v>0</v>
      </c>
      <c r="GD9" s="112" t="b">
        <v>0</v>
      </c>
      <c r="GE9" s="112" t="b">
        <v>0</v>
      </c>
      <c r="GF9" s="112" t="b">
        <v>0</v>
      </c>
      <c r="GG9" s="112" t="b">
        <v>0</v>
      </c>
      <c r="GH9" s="112" t="b">
        <v>0</v>
      </c>
      <c r="GI9" s="112" t="b">
        <v>0</v>
      </c>
      <c r="GJ9" s="112" t="b">
        <v>0</v>
      </c>
      <c r="GK9" s="112" t="b">
        <v>0</v>
      </c>
      <c r="GL9" s="112" t="b">
        <v>0</v>
      </c>
      <c r="GM9" s="112" t="b">
        <v>0</v>
      </c>
      <c r="GN9" s="112" t="b">
        <v>0</v>
      </c>
      <c r="GO9" s="112" t="b">
        <v>0</v>
      </c>
      <c r="GP9" s="112" t="b">
        <v>0</v>
      </c>
      <c r="GQ9" s="112" t="b">
        <v>0</v>
      </c>
      <c r="GR9" s="112" t="b">
        <v>0</v>
      </c>
      <c r="GS9" s="112" t="b">
        <v>0</v>
      </c>
      <c r="GT9" s="112" t="b">
        <v>0</v>
      </c>
      <c r="GV9"/>
      <c r="GY9" s="112" t="b">
        <v>1</v>
      </c>
      <c r="GZ9" s="112" t="b">
        <v>0</v>
      </c>
      <c r="HA9" s="112" t="b">
        <v>0</v>
      </c>
      <c r="HB9" s="112" t="b">
        <v>0</v>
      </c>
      <c r="HC9" s="112" t="b">
        <v>0</v>
      </c>
      <c r="HD9" s="112" t="b">
        <v>0</v>
      </c>
      <c r="HE9" s="112" t="b">
        <v>0</v>
      </c>
      <c r="HF9" s="112" t="b">
        <v>0</v>
      </c>
      <c r="HG9" s="112" t="b">
        <v>0</v>
      </c>
      <c r="HH9" s="112" t="b">
        <v>0</v>
      </c>
      <c r="HI9" s="112" t="b">
        <v>0</v>
      </c>
      <c r="HJ9" s="112" t="b">
        <v>0</v>
      </c>
      <c r="HK9" s="112" t="b">
        <v>0</v>
      </c>
      <c r="HL9" s="112" t="b">
        <v>0</v>
      </c>
      <c r="HM9" s="112" t="b">
        <v>0</v>
      </c>
      <c r="HN9" s="112" t="b">
        <v>0</v>
      </c>
      <c r="HS9" s="112" t="b">
        <v>1</v>
      </c>
      <c r="HT9" s="112" t="b">
        <v>0</v>
      </c>
      <c r="HU9" s="112" t="b">
        <v>0</v>
      </c>
      <c r="HV9" s="112" t="b">
        <v>0</v>
      </c>
      <c r="HW9" s="112" t="b">
        <v>0</v>
      </c>
      <c r="HX9" s="112" t="b">
        <v>0</v>
      </c>
      <c r="HY9" s="112" t="b">
        <v>0</v>
      </c>
      <c r="HZ9" s="112" t="b">
        <v>0</v>
      </c>
      <c r="IA9" s="112" t="b">
        <v>0</v>
      </c>
      <c r="IB9" s="112" t="b">
        <v>0</v>
      </c>
      <c r="IC9" s="112" t="b">
        <v>0</v>
      </c>
      <c r="ID9" s="112" t="b">
        <v>0</v>
      </c>
      <c r="IE9" s="112" t="b">
        <v>0</v>
      </c>
      <c r="IJ9" s="114">
        <v>44078</v>
      </c>
      <c r="IK9" s="115">
        <v>0.43670138888888899</v>
      </c>
      <c r="IL9" s="112" t="s">
        <v>617</v>
      </c>
      <c r="IN9" s="127"/>
      <c r="IO9" s="127"/>
      <c r="IR9" s="90" t="s">
        <v>53</v>
      </c>
      <c r="IS9" s="100">
        <v>0</v>
      </c>
      <c r="IT9" s="100">
        <v>0.10804414407427543</v>
      </c>
    </row>
    <row r="10" spans="1:263" ht="105" x14ac:dyDescent="0.25">
      <c r="A10" s="112">
        <v>62</v>
      </c>
      <c r="B10" s="112" t="s">
        <v>593</v>
      </c>
      <c r="C10" s="112" t="s">
        <v>594</v>
      </c>
      <c r="D10" s="112" t="s">
        <v>595</v>
      </c>
      <c r="E10"/>
      <c r="F10" s="112" t="s">
        <v>596</v>
      </c>
      <c r="G10" s="112" t="s">
        <v>597</v>
      </c>
      <c r="H10" s="112" t="s">
        <v>598</v>
      </c>
      <c r="I10" s="112" t="s">
        <v>599</v>
      </c>
      <c r="J10" s="112" t="s">
        <v>600</v>
      </c>
      <c r="K10" s="114">
        <v>44078</v>
      </c>
      <c r="L10" s="158"/>
      <c r="M10" s="112" t="s">
        <v>601</v>
      </c>
      <c r="N10" s="112" t="s">
        <v>602</v>
      </c>
      <c r="O10" s="112" t="s">
        <v>644</v>
      </c>
      <c r="P10" s="112" t="s">
        <v>604</v>
      </c>
      <c r="Q10" s="112" t="s">
        <v>645</v>
      </c>
      <c r="R10" s="112" t="s">
        <v>627</v>
      </c>
      <c r="S10" s="112" t="b">
        <v>0</v>
      </c>
      <c r="T10" s="112" t="b">
        <v>1</v>
      </c>
      <c r="U10" s="112" t="b">
        <v>1</v>
      </c>
      <c r="V10" s="112" t="s">
        <v>607</v>
      </c>
      <c r="W10" s="112" t="s">
        <v>608</v>
      </c>
      <c r="X10" s="112" t="s">
        <v>609</v>
      </c>
      <c r="Y10" s="112" t="s">
        <v>615</v>
      </c>
      <c r="Z10" s="112" t="s">
        <v>630</v>
      </c>
      <c r="AA10"/>
      <c r="AB10" s="112" t="s">
        <v>612</v>
      </c>
      <c r="AC10" s="112" t="s">
        <v>613</v>
      </c>
      <c r="AD10" s="112" t="s">
        <v>621</v>
      </c>
      <c r="AE10" s="112" t="s">
        <v>615</v>
      </c>
      <c r="AF10" s="112" t="s">
        <v>646</v>
      </c>
      <c r="AG10" s="112" t="s">
        <v>622</v>
      </c>
      <c r="AH10" s="112" t="b">
        <v>0</v>
      </c>
      <c r="AI10" s="112" t="b">
        <v>0</v>
      </c>
      <c r="AJ10" s="112" t="b">
        <v>0</v>
      </c>
      <c r="AK10" s="112" t="b">
        <v>0</v>
      </c>
      <c r="AL10" s="112" t="b">
        <v>0</v>
      </c>
      <c r="AM10" s="112" t="b">
        <v>0</v>
      </c>
      <c r="AN10" s="112" t="b">
        <v>0</v>
      </c>
      <c r="AO10" s="112" t="b">
        <v>0</v>
      </c>
      <c r="AP10" s="112" t="b">
        <v>0</v>
      </c>
      <c r="AQ10" s="112" t="b">
        <v>0</v>
      </c>
      <c r="AR10" s="112" t="b">
        <v>0</v>
      </c>
      <c r="AS10" s="112" t="b">
        <v>0</v>
      </c>
      <c r="AT10" s="112" t="b">
        <v>0</v>
      </c>
      <c r="AU10" s="112" t="b">
        <v>0</v>
      </c>
      <c r="AV10" s="112" t="b">
        <v>0</v>
      </c>
      <c r="AW10" s="112" t="b">
        <v>0</v>
      </c>
      <c r="AX10" s="112" t="b">
        <v>0</v>
      </c>
      <c r="AY10" s="112" t="b">
        <v>0</v>
      </c>
      <c r="AZ10" s="112" t="b">
        <v>0</v>
      </c>
      <c r="BA10" s="112" t="b">
        <v>0</v>
      </c>
      <c r="BB10" s="112" t="b">
        <v>0</v>
      </c>
      <c r="BC10"/>
      <c r="BD10"/>
      <c r="BE10"/>
      <c r="BF10"/>
      <c r="BG10" s="112" t="b">
        <v>0</v>
      </c>
      <c r="BH10" s="112" t="b">
        <v>0</v>
      </c>
      <c r="BI10" s="112" t="b">
        <v>0</v>
      </c>
      <c r="BJ10" s="112" t="b">
        <v>0</v>
      </c>
      <c r="BK10" s="112" t="b">
        <v>0</v>
      </c>
      <c r="BL10" s="112" t="b">
        <v>0</v>
      </c>
      <c r="BM10" s="112" t="b">
        <v>0</v>
      </c>
      <c r="BN10" s="112" t="b">
        <v>0</v>
      </c>
      <c r="BO10" s="112" t="b">
        <v>0</v>
      </c>
      <c r="BP10" s="112" t="b">
        <v>0</v>
      </c>
      <c r="BQ10" s="112" t="b">
        <v>0</v>
      </c>
      <c r="BR10" s="112" t="b">
        <v>0</v>
      </c>
      <c r="BS10" s="112" t="b">
        <v>0</v>
      </c>
      <c r="BT10" s="112" t="b">
        <v>0</v>
      </c>
      <c r="BU10" s="112" t="b">
        <v>1</v>
      </c>
      <c r="BV10" s="112" t="b">
        <v>0</v>
      </c>
      <c r="BW10" s="112" t="b">
        <v>0</v>
      </c>
      <c r="BX10" s="112" t="b">
        <v>0</v>
      </c>
      <c r="BY10" s="112" t="b">
        <v>0</v>
      </c>
      <c r="BZ10" s="112" t="b">
        <v>0</v>
      </c>
      <c r="CA10" s="112" t="b">
        <v>0</v>
      </c>
      <c r="CB10" s="112" t="b">
        <v>0</v>
      </c>
      <c r="CC10" s="112" t="b">
        <v>0</v>
      </c>
      <c r="CD10" s="112" t="b">
        <v>0</v>
      </c>
      <c r="CE10" s="112" t="b">
        <v>0</v>
      </c>
      <c r="CF10" s="112" t="b">
        <v>0</v>
      </c>
      <c r="CG10"/>
      <c r="CH10" s="112" t="s">
        <v>647</v>
      </c>
      <c r="CI10"/>
      <c r="CJ10"/>
      <c r="CK10" s="112" t="b">
        <v>1</v>
      </c>
      <c r="CL10" s="112" t="b">
        <v>0</v>
      </c>
      <c r="CM10" s="112" t="b">
        <v>0</v>
      </c>
      <c r="CN10" s="112" t="b">
        <v>0</v>
      </c>
      <c r="CO10" s="112" t="b">
        <v>0</v>
      </c>
      <c r="CP10" s="112" t="b">
        <v>0</v>
      </c>
      <c r="CQ10" s="112" t="b">
        <v>0</v>
      </c>
      <c r="CR10" s="112" t="b">
        <v>0</v>
      </c>
      <c r="CS10" s="112" t="b">
        <v>0</v>
      </c>
      <c r="CT10" s="112" t="b">
        <v>0</v>
      </c>
      <c r="CU10" s="112" t="b">
        <v>0</v>
      </c>
      <c r="CV10" s="112" t="b">
        <v>0</v>
      </c>
      <c r="CW10"/>
      <c r="CX10"/>
      <c r="CY10"/>
      <c r="CZ10"/>
      <c r="DA10" s="112" t="b">
        <v>0</v>
      </c>
      <c r="DB10" s="112" t="b">
        <v>0</v>
      </c>
      <c r="DC10" s="112" t="b">
        <v>0</v>
      </c>
      <c r="DD10" s="112" t="b">
        <v>0</v>
      </c>
      <c r="DE10" s="112" t="b">
        <v>0</v>
      </c>
      <c r="DF10" s="112" t="b">
        <v>0</v>
      </c>
      <c r="DG10" s="112" t="b">
        <v>0</v>
      </c>
      <c r="DH10" s="112" t="b">
        <v>0</v>
      </c>
      <c r="DI10" s="112" t="b">
        <v>0</v>
      </c>
      <c r="DJ10" s="112" t="b">
        <v>0</v>
      </c>
      <c r="DK10" s="112" t="b">
        <v>0</v>
      </c>
      <c r="DL10" s="112" t="b">
        <v>0</v>
      </c>
      <c r="DM10" s="112" t="b">
        <v>0</v>
      </c>
      <c r="DN10" s="112" t="b">
        <v>0</v>
      </c>
      <c r="DO10" s="112" t="b">
        <v>0</v>
      </c>
      <c r="DP10" s="112" t="b">
        <v>0</v>
      </c>
      <c r="DQ10" s="112" t="b">
        <v>0</v>
      </c>
      <c r="DR10" s="112" t="b">
        <v>0</v>
      </c>
      <c r="DS10" s="112" t="b">
        <v>0</v>
      </c>
      <c r="DT10" s="112" t="b">
        <v>0</v>
      </c>
      <c r="DU10" s="112" t="b">
        <v>0</v>
      </c>
      <c r="DV10" s="112" t="b">
        <v>0</v>
      </c>
      <c r="DW10" s="112" t="b">
        <v>0</v>
      </c>
      <c r="DX10" s="112" t="b">
        <v>0</v>
      </c>
      <c r="DY10" s="112" t="b">
        <v>0</v>
      </c>
      <c r="DZ10" s="112" t="b">
        <v>0</v>
      </c>
      <c r="EA10" s="112" t="b">
        <v>0</v>
      </c>
      <c r="EB10" s="112" t="b">
        <v>0</v>
      </c>
      <c r="EC10" s="112" t="b">
        <v>0</v>
      </c>
      <c r="ED10" s="112" t="b">
        <v>0</v>
      </c>
      <c r="EE10" s="112" t="b">
        <v>0</v>
      </c>
      <c r="EF10" s="112" t="b">
        <v>0</v>
      </c>
      <c r="EG10" s="112" t="b">
        <v>0</v>
      </c>
      <c r="EH10" s="112" t="b">
        <v>0</v>
      </c>
      <c r="EI10" s="112" t="b">
        <v>0</v>
      </c>
      <c r="EJ10" s="112" t="b">
        <v>0</v>
      </c>
      <c r="EK10" s="112" t="b">
        <v>0</v>
      </c>
      <c r="EL10" s="112" t="b">
        <v>0</v>
      </c>
      <c r="EM10" s="112" t="b">
        <v>0</v>
      </c>
      <c r="EN10" s="112" t="b">
        <v>0</v>
      </c>
      <c r="EO10" s="112" t="b">
        <v>0</v>
      </c>
      <c r="EP10" s="112" t="b">
        <v>0</v>
      </c>
      <c r="EQ10" s="112" t="b">
        <v>0</v>
      </c>
      <c r="ER10" s="112" t="b">
        <v>0</v>
      </c>
      <c r="ES10" s="112" t="b">
        <v>0</v>
      </c>
      <c r="ET10" s="112" t="b">
        <v>0</v>
      </c>
      <c r="EU10" s="112" t="b">
        <v>0</v>
      </c>
      <c r="EV10" s="112" t="b">
        <v>0</v>
      </c>
      <c r="EW10" s="112" t="b">
        <v>0</v>
      </c>
      <c r="EX10" s="112" t="b">
        <v>0</v>
      </c>
      <c r="EY10" s="112" t="b">
        <v>0</v>
      </c>
      <c r="EZ10" s="112" t="b">
        <v>0</v>
      </c>
      <c r="FA10" s="112" t="b">
        <v>0</v>
      </c>
      <c r="FB10" s="112" t="b">
        <v>0</v>
      </c>
      <c r="FC10" s="112" t="b">
        <v>0</v>
      </c>
      <c r="FD10" s="112" t="b">
        <v>0</v>
      </c>
      <c r="FE10" s="112" t="b">
        <v>0</v>
      </c>
      <c r="FF10" s="112" t="b">
        <v>0</v>
      </c>
      <c r="FG10" s="112" t="b">
        <v>0</v>
      </c>
      <c r="FH10" s="112" t="b">
        <v>0</v>
      </c>
      <c r="FI10" s="112" t="b">
        <v>0</v>
      </c>
      <c r="FJ10" s="112" t="b">
        <v>0</v>
      </c>
      <c r="FK10" s="112" t="b">
        <v>0</v>
      </c>
      <c r="FL10" s="112" t="b">
        <v>0</v>
      </c>
      <c r="FM10" s="112" t="b">
        <v>0</v>
      </c>
      <c r="FN10" s="112" t="b">
        <v>0</v>
      </c>
      <c r="FO10" s="112" t="b">
        <v>0</v>
      </c>
      <c r="FP10" s="112" t="b">
        <v>0</v>
      </c>
      <c r="FQ10" s="112" t="b">
        <v>0</v>
      </c>
      <c r="FR10" s="112" t="b">
        <v>0</v>
      </c>
      <c r="FS10" s="112" t="b">
        <v>0</v>
      </c>
      <c r="FT10" s="112" t="b">
        <v>0</v>
      </c>
      <c r="FU10" s="112" t="b">
        <v>0</v>
      </c>
      <c r="FV10" s="112" t="b">
        <v>0</v>
      </c>
      <c r="FW10" s="112" t="b">
        <v>0</v>
      </c>
      <c r="FX10" s="112" t="b">
        <v>0</v>
      </c>
      <c r="FY10" s="112" t="b">
        <v>0</v>
      </c>
      <c r="FZ10" s="112" t="b">
        <v>0</v>
      </c>
      <c r="GA10" s="112" t="b">
        <v>0</v>
      </c>
      <c r="GB10" s="112" t="b">
        <v>0</v>
      </c>
      <c r="GC10" s="112" t="b">
        <v>0</v>
      </c>
      <c r="GD10" s="112" t="b">
        <v>0</v>
      </c>
      <c r="GE10" s="112" t="b">
        <v>0</v>
      </c>
      <c r="GF10" s="112" t="b">
        <v>0</v>
      </c>
      <c r="GG10" s="112" t="b">
        <v>0</v>
      </c>
      <c r="GH10" s="112" t="b">
        <v>0</v>
      </c>
      <c r="GI10" s="112" t="b">
        <v>0</v>
      </c>
      <c r="GJ10" s="112" t="b">
        <v>0</v>
      </c>
      <c r="GK10" s="112" t="b">
        <v>0</v>
      </c>
      <c r="GL10" s="112" t="b">
        <v>0</v>
      </c>
      <c r="GM10" s="112" t="b">
        <v>0</v>
      </c>
      <c r="GN10" s="112" t="b">
        <v>0</v>
      </c>
      <c r="GO10" s="112" t="b">
        <v>0</v>
      </c>
      <c r="GP10" s="112" t="b">
        <v>0</v>
      </c>
      <c r="GQ10" s="112" t="b">
        <v>0</v>
      </c>
      <c r="GR10" s="112" t="b">
        <v>0</v>
      </c>
      <c r="GS10" s="112" t="b">
        <v>0</v>
      </c>
      <c r="GT10" s="112" t="b">
        <v>0</v>
      </c>
      <c r="GV10"/>
      <c r="GY10" s="112" t="b">
        <v>1</v>
      </c>
      <c r="GZ10" s="112" t="b">
        <v>0</v>
      </c>
      <c r="HA10" s="112" t="b">
        <v>0</v>
      </c>
      <c r="HB10" s="112" t="b">
        <v>0</v>
      </c>
      <c r="HC10" s="112" t="b">
        <v>0</v>
      </c>
      <c r="HD10" s="112" t="b">
        <v>0</v>
      </c>
      <c r="HE10" s="112" t="b">
        <v>0</v>
      </c>
      <c r="HF10" s="112" t="b">
        <v>0</v>
      </c>
      <c r="HG10" s="112" t="b">
        <v>0</v>
      </c>
      <c r="HH10" s="112" t="b">
        <v>0</v>
      </c>
      <c r="HI10" s="112" t="b">
        <v>0</v>
      </c>
      <c r="HJ10" s="112" t="b">
        <v>0</v>
      </c>
      <c r="HK10" s="112" t="b">
        <v>0</v>
      </c>
      <c r="HL10" s="112" t="b">
        <v>0</v>
      </c>
      <c r="HM10" s="112" t="b">
        <v>0</v>
      </c>
      <c r="HN10" s="112" t="b">
        <v>0</v>
      </c>
      <c r="HS10" s="112" t="b">
        <v>0</v>
      </c>
      <c r="HT10" s="112" t="b">
        <v>0</v>
      </c>
      <c r="HU10" s="112" t="b">
        <v>0</v>
      </c>
      <c r="HV10" s="112" t="b">
        <v>0</v>
      </c>
      <c r="HW10" s="112" t="b">
        <v>1</v>
      </c>
      <c r="HX10" s="112" t="b">
        <v>0</v>
      </c>
      <c r="HY10" s="112" t="b">
        <v>0</v>
      </c>
      <c r="HZ10" s="112" t="b">
        <v>0</v>
      </c>
      <c r="IA10" s="112" t="b">
        <v>0</v>
      </c>
      <c r="IB10" s="112" t="b">
        <v>0</v>
      </c>
      <c r="IC10" s="112" t="b">
        <v>0</v>
      </c>
      <c r="ID10" s="112" t="b">
        <v>0</v>
      </c>
      <c r="IE10" s="112" t="b">
        <v>0</v>
      </c>
      <c r="IJ10" s="114">
        <v>44078</v>
      </c>
      <c r="IK10" s="115">
        <v>0.453738425925926</v>
      </c>
      <c r="IL10" s="112" t="s">
        <v>617</v>
      </c>
      <c r="IN10" s="127"/>
      <c r="IO10" s="127"/>
      <c r="IR10" s="90" t="s">
        <v>56</v>
      </c>
      <c r="IS10" s="100">
        <v>0</v>
      </c>
      <c r="IT10" s="100">
        <v>0.55285005807104071</v>
      </c>
    </row>
    <row r="11" spans="1:263" ht="45" x14ac:dyDescent="0.25">
      <c r="A11" s="112">
        <v>62</v>
      </c>
      <c r="B11" s="112" t="s">
        <v>593</v>
      </c>
      <c r="C11" s="112" t="s">
        <v>594</v>
      </c>
      <c r="D11" s="112" t="s">
        <v>595</v>
      </c>
      <c r="E11"/>
      <c r="F11" s="112" t="s">
        <v>596</v>
      </c>
      <c r="G11" s="112" t="s">
        <v>597</v>
      </c>
      <c r="H11" s="112" t="s">
        <v>598</v>
      </c>
      <c r="I11" s="112" t="s">
        <v>599</v>
      </c>
      <c r="J11" s="112" t="s">
        <v>600</v>
      </c>
      <c r="K11" s="114">
        <v>44078</v>
      </c>
      <c r="L11" s="158"/>
      <c r="M11" s="112" t="s">
        <v>601</v>
      </c>
      <c r="N11" s="112" t="s">
        <v>602</v>
      </c>
      <c r="O11" s="112" t="s">
        <v>648</v>
      </c>
      <c r="P11" s="112" t="s">
        <v>604</v>
      </c>
      <c r="Q11" s="112" t="s">
        <v>649</v>
      </c>
      <c r="R11" s="112" t="s">
        <v>627</v>
      </c>
      <c r="S11" s="112" t="b">
        <v>1</v>
      </c>
      <c r="T11" s="112" t="b">
        <v>1</v>
      </c>
      <c r="U11" s="112" t="b">
        <v>1</v>
      </c>
      <c r="V11" s="112" t="s">
        <v>607</v>
      </c>
      <c r="W11" s="112" t="s">
        <v>629</v>
      </c>
      <c r="X11" s="112" t="s">
        <v>609</v>
      </c>
      <c r="Y11" s="112" t="s">
        <v>610</v>
      </c>
      <c r="Z11" s="112" t="s">
        <v>650</v>
      </c>
      <c r="AA11"/>
      <c r="AB11" s="112" t="s">
        <v>616</v>
      </c>
      <c r="AC11" s="112" t="s">
        <v>613</v>
      </c>
      <c r="AD11" s="112" t="s">
        <v>651</v>
      </c>
      <c r="AE11" s="112" t="s">
        <v>615</v>
      </c>
      <c r="AF11" s="112" t="s">
        <v>646</v>
      </c>
      <c r="AG11" s="112" t="s">
        <v>611</v>
      </c>
      <c r="AH11" s="112" t="b">
        <v>0</v>
      </c>
      <c r="AI11" s="112" t="b">
        <v>0</v>
      </c>
      <c r="AJ11" s="112" t="b">
        <v>0</v>
      </c>
      <c r="AK11" s="112" t="b">
        <v>0</v>
      </c>
      <c r="AL11" s="112" t="b">
        <v>0</v>
      </c>
      <c r="AM11" s="112" t="b">
        <v>0</v>
      </c>
      <c r="AN11" s="112" t="b">
        <v>0</v>
      </c>
      <c r="AO11" s="112" t="b">
        <v>0</v>
      </c>
      <c r="AP11" s="112" t="b">
        <v>0</v>
      </c>
      <c r="AQ11" s="112" t="b">
        <v>0</v>
      </c>
      <c r="AR11" s="112" t="b">
        <v>0</v>
      </c>
      <c r="AS11" s="112" t="b">
        <v>0</v>
      </c>
      <c r="AT11" s="112" t="b">
        <v>0</v>
      </c>
      <c r="AU11" s="112" t="b">
        <v>0</v>
      </c>
      <c r="AV11" s="112" t="b">
        <v>0</v>
      </c>
      <c r="AW11" s="112" t="b">
        <v>0</v>
      </c>
      <c r="AX11" s="112" t="b">
        <v>0</v>
      </c>
      <c r="AY11" s="112" t="b">
        <v>0</v>
      </c>
      <c r="AZ11" s="112" t="b">
        <v>0</v>
      </c>
      <c r="BA11" s="112" t="b">
        <v>0</v>
      </c>
      <c r="BB11" s="112" t="b">
        <v>0</v>
      </c>
      <c r="BC11"/>
      <c r="BD11"/>
      <c r="BE11"/>
      <c r="BF11"/>
      <c r="BG11" s="112" t="b">
        <v>0</v>
      </c>
      <c r="BH11" s="112" t="b">
        <v>0</v>
      </c>
      <c r="BI11" s="112" t="b">
        <v>0</v>
      </c>
      <c r="BJ11" s="112" t="b">
        <v>0</v>
      </c>
      <c r="BK11" s="112" t="b">
        <v>0</v>
      </c>
      <c r="BL11" s="112" t="b">
        <v>0</v>
      </c>
      <c r="BM11" s="112" t="b">
        <v>0</v>
      </c>
      <c r="BN11" s="112" t="b">
        <v>0</v>
      </c>
      <c r="BO11" s="112" t="b">
        <v>0</v>
      </c>
      <c r="BP11" s="112" t="b">
        <v>0</v>
      </c>
      <c r="BQ11" s="112" t="b">
        <v>0</v>
      </c>
      <c r="BR11" s="112" t="b">
        <v>0</v>
      </c>
      <c r="BS11" s="112" t="b">
        <v>0</v>
      </c>
      <c r="BT11" s="112" t="b">
        <v>0</v>
      </c>
      <c r="BU11" s="112" t="b">
        <v>0</v>
      </c>
      <c r="BV11" s="112" t="b">
        <v>0</v>
      </c>
      <c r="BW11" s="112" t="b">
        <v>0</v>
      </c>
      <c r="BX11" s="112" t="b">
        <v>0</v>
      </c>
      <c r="BY11" s="112" t="b">
        <v>0</v>
      </c>
      <c r="BZ11" s="112" t="b">
        <v>0</v>
      </c>
      <c r="CA11" s="112" t="b">
        <v>0</v>
      </c>
      <c r="CB11" s="112" t="b">
        <v>0</v>
      </c>
      <c r="CC11" s="112" t="b">
        <v>0</v>
      </c>
      <c r="CD11" s="112" t="b">
        <v>0</v>
      </c>
      <c r="CE11" s="112" t="b">
        <v>0</v>
      </c>
      <c r="CF11" s="112" t="b">
        <v>0</v>
      </c>
      <c r="CG11"/>
      <c r="CH11"/>
      <c r="CI11"/>
      <c r="CJ11"/>
      <c r="CK11" s="112" t="b">
        <v>1</v>
      </c>
      <c r="CL11" s="112" t="b">
        <v>0</v>
      </c>
      <c r="CM11" s="112" t="b">
        <v>0</v>
      </c>
      <c r="CN11" s="112" t="b">
        <v>0</v>
      </c>
      <c r="CO11" s="112" t="b">
        <v>0</v>
      </c>
      <c r="CP11" s="112" t="b">
        <v>0</v>
      </c>
      <c r="CQ11" s="112" t="b">
        <v>0</v>
      </c>
      <c r="CR11" s="112" t="b">
        <v>0</v>
      </c>
      <c r="CS11" s="112" t="b">
        <v>0</v>
      </c>
      <c r="CT11" s="112" t="b">
        <v>0</v>
      </c>
      <c r="CU11" s="112" t="b">
        <v>0</v>
      </c>
      <c r="CV11" s="112" t="b">
        <v>0</v>
      </c>
      <c r="CW11"/>
      <c r="CX11"/>
      <c r="CY11"/>
      <c r="CZ11"/>
      <c r="DA11" s="112" t="b">
        <v>0</v>
      </c>
      <c r="DB11" s="112" t="b">
        <v>0</v>
      </c>
      <c r="DC11" s="112" t="b">
        <v>0</v>
      </c>
      <c r="DD11" s="112" t="b">
        <v>0</v>
      </c>
      <c r="DE11" s="112" t="b">
        <v>0</v>
      </c>
      <c r="DF11" s="112" t="b">
        <v>0</v>
      </c>
      <c r="DG11" s="112" t="b">
        <v>0</v>
      </c>
      <c r="DH11" s="112" t="b">
        <v>0</v>
      </c>
      <c r="DI11" s="112" t="b">
        <v>0</v>
      </c>
      <c r="DJ11" s="112" t="b">
        <v>0</v>
      </c>
      <c r="DK11" s="112" t="b">
        <v>0</v>
      </c>
      <c r="DL11" s="112" t="b">
        <v>0</v>
      </c>
      <c r="DM11" s="112" t="b">
        <v>0</v>
      </c>
      <c r="DN11" s="112" t="b">
        <v>0</v>
      </c>
      <c r="DO11" s="112" t="b">
        <v>0</v>
      </c>
      <c r="DP11" s="112" t="b">
        <v>0</v>
      </c>
      <c r="DQ11" s="112" t="b">
        <v>0</v>
      </c>
      <c r="DR11" s="112" t="b">
        <v>0</v>
      </c>
      <c r="DS11" s="112" t="b">
        <v>0</v>
      </c>
      <c r="DT11" s="112" t="b">
        <v>0</v>
      </c>
      <c r="DU11" s="112" t="b">
        <v>0</v>
      </c>
      <c r="DV11" s="112" t="b">
        <v>0</v>
      </c>
      <c r="DW11" s="112" t="b">
        <v>0</v>
      </c>
      <c r="DX11" s="112" t="b">
        <v>0</v>
      </c>
      <c r="DY11" s="112" t="b">
        <v>0</v>
      </c>
      <c r="DZ11" s="112" t="b">
        <v>0</v>
      </c>
      <c r="EA11" s="112" t="b">
        <v>0</v>
      </c>
      <c r="EB11" s="112" t="b">
        <v>0</v>
      </c>
      <c r="EC11" s="112" t="b">
        <v>0</v>
      </c>
      <c r="ED11" s="112" t="b">
        <v>0</v>
      </c>
      <c r="EE11" s="112" t="b">
        <v>0</v>
      </c>
      <c r="EF11" s="112" t="b">
        <v>0</v>
      </c>
      <c r="EG11" s="112" t="b">
        <v>0</v>
      </c>
      <c r="EH11" s="112" t="b">
        <v>0</v>
      </c>
      <c r="EI11" s="112" t="b">
        <v>0</v>
      </c>
      <c r="EJ11" s="112" t="b">
        <v>0</v>
      </c>
      <c r="EK11" s="112" t="b">
        <v>0</v>
      </c>
      <c r="EL11" s="112" t="b">
        <v>0</v>
      </c>
      <c r="EM11" s="112" t="b">
        <v>0</v>
      </c>
      <c r="EN11" s="112" t="b">
        <v>0</v>
      </c>
      <c r="EO11" s="112" t="b">
        <v>0</v>
      </c>
      <c r="EP11" s="112" t="b">
        <v>0</v>
      </c>
      <c r="EQ11" s="112" t="b">
        <v>0</v>
      </c>
      <c r="ER11" s="112" t="b">
        <v>0</v>
      </c>
      <c r="ES11" s="112" t="b">
        <v>0</v>
      </c>
      <c r="ET11" s="112" t="b">
        <v>0</v>
      </c>
      <c r="EU11" s="112" t="b">
        <v>0</v>
      </c>
      <c r="EV11" s="112" t="b">
        <v>0</v>
      </c>
      <c r="EW11" s="112" t="b">
        <v>0</v>
      </c>
      <c r="EX11" s="112" t="b">
        <v>0</v>
      </c>
      <c r="EY11" s="112" t="b">
        <v>0</v>
      </c>
      <c r="EZ11" s="112" t="b">
        <v>0</v>
      </c>
      <c r="FA11" s="112" t="b">
        <v>0</v>
      </c>
      <c r="FB11" s="112" t="b">
        <v>0</v>
      </c>
      <c r="FC11" s="112" t="b">
        <v>0</v>
      </c>
      <c r="FD11" s="112" t="b">
        <v>0</v>
      </c>
      <c r="FE11" s="112" t="b">
        <v>0</v>
      </c>
      <c r="FF11" s="112" t="b">
        <v>0</v>
      </c>
      <c r="FG11" s="112" t="b">
        <v>0</v>
      </c>
      <c r="FH11" s="112" t="b">
        <v>0</v>
      </c>
      <c r="FI11" s="112" t="b">
        <v>0</v>
      </c>
      <c r="FJ11" s="112" t="b">
        <v>0</v>
      </c>
      <c r="FK11" s="112" t="b">
        <v>0</v>
      </c>
      <c r="FL11" s="112" t="b">
        <v>0</v>
      </c>
      <c r="FM11" s="112" t="b">
        <v>0</v>
      </c>
      <c r="FN11" s="112" t="b">
        <v>0</v>
      </c>
      <c r="FO11" s="112" t="b">
        <v>0</v>
      </c>
      <c r="FP11" s="112" t="b">
        <v>0</v>
      </c>
      <c r="FQ11" s="112" t="b">
        <v>0</v>
      </c>
      <c r="FR11" s="112" t="b">
        <v>0</v>
      </c>
      <c r="FS11" s="112" t="b">
        <v>0</v>
      </c>
      <c r="FT11" s="112" t="b">
        <v>0</v>
      </c>
      <c r="FU11" s="112" t="b">
        <v>0</v>
      </c>
      <c r="FV11" s="112" t="b">
        <v>0</v>
      </c>
      <c r="FW11" s="112" t="b">
        <v>0</v>
      </c>
      <c r="FX11" s="112" t="b">
        <v>0</v>
      </c>
      <c r="FY11" s="112" t="b">
        <v>0</v>
      </c>
      <c r="FZ11" s="112" t="b">
        <v>0</v>
      </c>
      <c r="GA11" s="112" t="b">
        <v>0</v>
      </c>
      <c r="GB11" s="112" t="b">
        <v>0</v>
      </c>
      <c r="GC11" s="112" t="b">
        <v>0</v>
      </c>
      <c r="GD11" s="112" t="b">
        <v>0</v>
      </c>
      <c r="GE11" s="112" t="b">
        <v>0</v>
      </c>
      <c r="GF11" s="112" t="b">
        <v>0</v>
      </c>
      <c r="GG11" s="112" t="b">
        <v>0</v>
      </c>
      <c r="GH11" s="112" t="b">
        <v>0</v>
      </c>
      <c r="GI11" s="112" t="b">
        <v>0</v>
      </c>
      <c r="GJ11" s="112" t="b">
        <v>0</v>
      </c>
      <c r="GK11" s="112" t="b">
        <v>0</v>
      </c>
      <c r="GL11" s="112" t="b">
        <v>0</v>
      </c>
      <c r="GM11" s="112" t="b">
        <v>0</v>
      </c>
      <c r="GN11" s="112" t="b">
        <v>0</v>
      </c>
      <c r="GO11" s="112" t="b">
        <v>0</v>
      </c>
      <c r="GP11" s="112" t="b">
        <v>0</v>
      </c>
      <c r="GQ11" s="112" t="b">
        <v>0</v>
      </c>
      <c r="GR11" s="112" t="b">
        <v>0</v>
      </c>
      <c r="GS11" s="112" t="b">
        <v>0</v>
      </c>
      <c r="GT11" s="112" t="b">
        <v>0</v>
      </c>
      <c r="GV11"/>
      <c r="GY11" s="112" t="b">
        <v>1</v>
      </c>
      <c r="GZ11" s="112" t="b">
        <v>0</v>
      </c>
      <c r="HA11" s="112" t="b">
        <v>0</v>
      </c>
      <c r="HB11" s="112" t="b">
        <v>0</v>
      </c>
      <c r="HC11" s="112" t="b">
        <v>0</v>
      </c>
      <c r="HD11" s="112" t="b">
        <v>0</v>
      </c>
      <c r="HE11" s="112" t="b">
        <v>0</v>
      </c>
      <c r="HF11" s="112" t="b">
        <v>0</v>
      </c>
      <c r="HG11" s="112" t="b">
        <v>0</v>
      </c>
      <c r="HH11" s="112" t="b">
        <v>0</v>
      </c>
      <c r="HI11" s="112" t="b">
        <v>0</v>
      </c>
      <c r="HJ11" s="112" t="b">
        <v>0</v>
      </c>
      <c r="HK11" s="112" t="b">
        <v>0</v>
      </c>
      <c r="HL11" s="112" t="b">
        <v>0</v>
      </c>
      <c r="HM11" s="112" t="b">
        <v>0</v>
      </c>
      <c r="HN11" s="112" t="b">
        <v>0</v>
      </c>
      <c r="HS11" s="112" t="b">
        <v>0</v>
      </c>
      <c r="HT11" s="112" t="b">
        <v>0</v>
      </c>
      <c r="HU11" s="112" t="b">
        <v>0</v>
      </c>
      <c r="HV11" s="112" t="b">
        <v>0</v>
      </c>
      <c r="HW11" s="112" t="b">
        <v>1</v>
      </c>
      <c r="HX11" s="112" t="b">
        <v>0</v>
      </c>
      <c r="HY11" s="112" t="b">
        <v>0</v>
      </c>
      <c r="HZ11" s="112" t="b">
        <v>0</v>
      </c>
      <c r="IA11" s="112" t="b">
        <v>0</v>
      </c>
      <c r="IB11" s="112" t="b">
        <v>0</v>
      </c>
      <c r="IC11" s="112" t="b">
        <v>0</v>
      </c>
      <c r="ID11" s="112" t="b">
        <v>0</v>
      </c>
      <c r="IE11" s="112" t="b">
        <v>0</v>
      </c>
      <c r="IJ11" s="114">
        <v>44078</v>
      </c>
      <c r="IK11" s="115">
        <v>0.45508101851851901</v>
      </c>
      <c r="IL11" s="112" t="s">
        <v>617</v>
      </c>
      <c r="IN11" s="127"/>
      <c r="IO11" s="127"/>
      <c r="IR11" s="90" t="s">
        <v>58</v>
      </c>
      <c r="IS11" s="100">
        <v>0</v>
      </c>
      <c r="IT11" s="100">
        <v>0.77862837636477489</v>
      </c>
    </row>
    <row r="12" spans="1:263" ht="105" x14ac:dyDescent="0.25">
      <c r="A12" s="112">
        <v>62</v>
      </c>
      <c r="B12" s="112" t="s">
        <v>593</v>
      </c>
      <c r="C12" s="112" t="s">
        <v>594</v>
      </c>
      <c r="D12" s="112" t="s">
        <v>595</v>
      </c>
      <c r="E12"/>
      <c r="F12" s="112" t="s">
        <v>596</v>
      </c>
      <c r="G12" s="112" t="s">
        <v>597</v>
      </c>
      <c r="H12" s="112" t="s">
        <v>598</v>
      </c>
      <c r="I12" s="112" t="s">
        <v>599</v>
      </c>
      <c r="J12" s="112" t="s">
        <v>600</v>
      </c>
      <c r="K12" s="114">
        <v>44078</v>
      </c>
      <c r="L12" s="158"/>
      <c r="M12" s="112" t="s">
        <v>601</v>
      </c>
      <c r="N12" s="112" t="s">
        <v>602</v>
      </c>
      <c r="O12" s="112" t="s">
        <v>652</v>
      </c>
      <c r="P12" s="112" t="s">
        <v>604</v>
      </c>
      <c r="Q12" s="112" t="s">
        <v>653</v>
      </c>
      <c r="R12" s="112" t="s">
        <v>627</v>
      </c>
      <c r="S12" s="112" t="b">
        <v>0</v>
      </c>
      <c r="T12" s="112" t="b">
        <v>1</v>
      </c>
      <c r="U12" s="112" t="b">
        <v>1</v>
      </c>
      <c r="V12" s="112" t="s">
        <v>607</v>
      </c>
      <c r="W12" s="112" t="s">
        <v>608</v>
      </c>
      <c r="X12" s="112" t="s">
        <v>609</v>
      </c>
      <c r="Y12" s="112" t="s">
        <v>610</v>
      </c>
      <c r="Z12" s="112" t="s">
        <v>630</v>
      </c>
      <c r="AA12"/>
      <c r="AB12" s="112" t="s">
        <v>612</v>
      </c>
      <c r="AC12" s="112" t="s">
        <v>613</v>
      </c>
      <c r="AD12" s="112" t="s">
        <v>621</v>
      </c>
      <c r="AE12" s="112" t="s">
        <v>615</v>
      </c>
      <c r="AF12" s="112" t="s">
        <v>616</v>
      </c>
      <c r="AG12" s="112" t="s">
        <v>622</v>
      </c>
      <c r="AH12" s="112" t="b">
        <v>0</v>
      </c>
      <c r="AI12" s="112" t="b">
        <v>0</v>
      </c>
      <c r="AJ12" s="112" t="b">
        <v>0</v>
      </c>
      <c r="AK12" s="112" t="b">
        <v>0</v>
      </c>
      <c r="AL12" s="112" t="b">
        <v>0</v>
      </c>
      <c r="AM12" s="112" t="b">
        <v>0</v>
      </c>
      <c r="AN12" s="112" t="b">
        <v>0</v>
      </c>
      <c r="AO12" s="112" t="b">
        <v>0</v>
      </c>
      <c r="AP12" s="112" t="b">
        <v>0</v>
      </c>
      <c r="AQ12" s="112" t="b">
        <v>0</v>
      </c>
      <c r="AR12" s="112" t="b">
        <v>0</v>
      </c>
      <c r="AS12" s="112" t="b">
        <v>0</v>
      </c>
      <c r="AT12" s="112" t="b">
        <v>0</v>
      </c>
      <c r="AU12" s="112" t="b">
        <v>0</v>
      </c>
      <c r="AV12" s="112" t="b">
        <v>0</v>
      </c>
      <c r="AW12" s="112" t="b">
        <v>0</v>
      </c>
      <c r="AX12" s="112" t="b">
        <v>0</v>
      </c>
      <c r="AY12" s="112" t="b">
        <v>0</v>
      </c>
      <c r="AZ12" s="112" t="b">
        <v>0</v>
      </c>
      <c r="BA12" s="112" t="b">
        <v>0</v>
      </c>
      <c r="BB12" s="112" t="b">
        <v>0</v>
      </c>
      <c r="BC12"/>
      <c r="BD12"/>
      <c r="BE12"/>
      <c r="BF12"/>
      <c r="BG12" s="112" t="b">
        <v>0</v>
      </c>
      <c r="BH12" s="112" t="b">
        <v>0</v>
      </c>
      <c r="BI12" s="112" t="b">
        <v>0</v>
      </c>
      <c r="BJ12" s="112" t="b">
        <v>0</v>
      </c>
      <c r="BK12" s="112" t="b">
        <v>0</v>
      </c>
      <c r="BL12" s="112" t="b">
        <v>0</v>
      </c>
      <c r="BM12" s="112" t="b">
        <v>0</v>
      </c>
      <c r="BN12" s="112" t="b">
        <v>0</v>
      </c>
      <c r="BO12" s="112" t="b">
        <v>0</v>
      </c>
      <c r="BP12" s="112" t="b">
        <v>0</v>
      </c>
      <c r="BQ12" s="112" t="b">
        <v>0</v>
      </c>
      <c r="BR12" s="112" t="b">
        <v>0</v>
      </c>
      <c r="BS12" s="112" t="b">
        <v>0</v>
      </c>
      <c r="BT12" s="112" t="b">
        <v>1</v>
      </c>
      <c r="BU12" s="112" t="b">
        <v>1</v>
      </c>
      <c r="BV12" s="112" t="b">
        <v>0</v>
      </c>
      <c r="BW12" s="112" t="b">
        <v>0</v>
      </c>
      <c r="BX12" s="112" t="b">
        <v>0</v>
      </c>
      <c r="BY12" s="112" t="b">
        <v>0</v>
      </c>
      <c r="BZ12" s="112" t="b">
        <v>0</v>
      </c>
      <c r="CA12" s="112" t="b">
        <v>0</v>
      </c>
      <c r="CB12" s="112" t="b">
        <v>0</v>
      </c>
      <c r="CC12" s="112" t="b">
        <v>0</v>
      </c>
      <c r="CD12" s="112" t="b">
        <v>0</v>
      </c>
      <c r="CE12" s="112" t="b">
        <v>0</v>
      </c>
      <c r="CF12" s="112" t="b">
        <v>0</v>
      </c>
      <c r="CG12"/>
      <c r="CH12" s="112" t="s">
        <v>654</v>
      </c>
      <c r="CI12" s="112" t="s">
        <v>655</v>
      </c>
      <c r="CJ12"/>
      <c r="CK12" s="112" t="b">
        <v>1</v>
      </c>
      <c r="CL12" s="112" t="b">
        <v>0</v>
      </c>
      <c r="CM12" s="112" t="b">
        <v>0</v>
      </c>
      <c r="CN12" s="112" t="b">
        <v>0</v>
      </c>
      <c r="CO12" s="112" t="b">
        <v>0</v>
      </c>
      <c r="CP12" s="112" t="b">
        <v>0</v>
      </c>
      <c r="CQ12" s="112" t="b">
        <v>0</v>
      </c>
      <c r="CR12" s="112" t="b">
        <v>0</v>
      </c>
      <c r="CS12" s="112" t="b">
        <v>0</v>
      </c>
      <c r="CT12" s="112" t="b">
        <v>0</v>
      </c>
      <c r="CU12" s="112" t="b">
        <v>0</v>
      </c>
      <c r="CV12" s="112" t="b">
        <v>0</v>
      </c>
      <c r="CW12"/>
      <c r="CX12"/>
      <c r="CY12"/>
      <c r="CZ12"/>
      <c r="DA12" s="112" t="b">
        <v>0</v>
      </c>
      <c r="DB12" s="112" t="b">
        <v>0</v>
      </c>
      <c r="DC12" s="112" t="b">
        <v>0</v>
      </c>
      <c r="DD12" s="112" t="b">
        <v>0</v>
      </c>
      <c r="DE12" s="112" t="b">
        <v>0</v>
      </c>
      <c r="DF12" s="112" t="b">
        <v>0</v>
      </c>
      <c r="DG12" s="112" t="b">
        <v>0</v>
      </c>
      <c r="DH12" s="112" t="b">
        <v>0</v>
      </c>
      <c r="DI12" s="112" t="b">
        <v>0</v>
      </c>
      <c r="DJ12" s="112" t="b">
        <v>0</v>
      </c>
      <c r="DK12" s="112" t="b">
        <v>0</v>
      </c>
      <c r="DL12" s="112" t="b">
        <v>0</v>
      </c>
      <c r="DM12" s="112" t="b">
        <v>0</v>
      </c>
      <c r="DN12" s="112" t="b">
        <v>0</v>
      </c>
      <c r="DO12" s="112" t="b">
        <v>0</v>
      </c>
      <c r="DP12" s="112" t="b">
        <v>0</v>
      </c>
      <c r="DQ12" s="112" t="b">
        <v>0</v>
      </c>
      <c r="DR12" s="112" t="b">
        <v>0</v>
      </c>
      <c r="DS12" s="112" t="b">
        <v>0</v>
      </c>
      <c r="DT12" s="112" t="b">
        <v>0</v>
      </c>
      <c r="DU12" s="112" t="b">
        <v>0</v>
      </c>
      <c r="DV12" s="112" t="b">
        <v>0</v>
      </c>
      <c r="DW12" s="112" t="b">
        <v>0</v>
      </c>
      <c r="DX12" s="112" t="b">
        <v>0</v>
      </c>
      <c r="DY12" s="112" t="b">
        <v>0</v>
      </c>
      <c r="DZ12" s="112" t="b">
        <v>0</v>
      </c>
      <c r="EA12" s="112" t="b">
        <v>0</v>
      </c>
      <c r="EB12" s="112" t="b">
        <v>0</v>
      </c>
      <c r="EC12" s="112" t="b">
        <v>0</v>
      </c>
      <c r="ED12" s="112" t="b">
        <v>0</v>
      </c>
      <c r="EE12" s="112" t="b">
        <v>0</v>
      </c>
      <c r="EF12" s="112" t="b">
        <v>0</v>
      </c>
      <c r="EG12" s="112" t="b">
        <v>0</v>
      </c>
      <c r="EH12" s="112" t="b">
        <v>0</v>
      </c>
      <c r="EI12" s="112" t="b">
        <v>0</v>
      </c>
      <c r="EJ12" s="112" t="b">
        <v>0</v>
      </c>
      <c r="EK12" s="112" t="b">
        <v>0</v>
      </c>
      <c r="EL12" s="112" t="b">
        <v>0</v>
      </c>
      <c r="EM12" s="112" t="b">
        <v>0</v>
      </c>
      <c r="EN12" s="112" t="b">
        <v>0</v>
      </c>
      <c r="EO12" s="112" t="b">
        <v>0</v>
      </c>
      <c r="EP12" s="112" t="b">
        <v>0</v>
      </c>
      <c r="EQ12" s="112" t="b">
        <v>0</v>
      </c>
      <c r="ER12" s="112" t="b">
        <v>0</v>
      </c>
      <c r="ES12" s="112" t="b">
        <v>0</v>
      </c>
      <c r="ET12" s="112" t="b">
        <v>0</v>
      </c>
      <c r="EU12" s="112" t="b">
        <v>0</v>
      </c>
      <c r="EV12" s="112" t="b">
        <v>0</v>
      </c>
      <c r="EW12" s="112" t="b">
        <v>0</v>
      </c>
      <c r="EX12" s="112" t="b">
        <v>0</v>
      </c>
      <c r="EY12" s="112" t="b">
        <v>0</v>
      </c>
      <c r="EZ12" s="112" t="b">
        <v>0</v>
      </c>
      <c r="FA12" s="112" t="b">
        <v>0</v>
      </c>
      <c r="FB12" s="112" t="b">
        <v>0</v>
      </c>
      <c r="FC12" s="112" t="b">
        <v>0</v>
      </c>
      <c r="FD12" s="112" t="b">
        <v>0</v>
      </c>
      <c r="FE12" s="112" t="b">
        <v>0</v>
      </c>
      <c r="FF12" s="112" t="b">
        <v>0</v>
      </c>
      <c r="FG12" s="112" t="b">
        <v>0</v>
      </c>
      <c r="FH12" s="112" t="b">
        <v>0</v>
      </c>
      <c r="FI12" s="112" t="b">
        <v>0</v>
      </c>
      <c r="FJ12" s="112" t="b">
        <v>0</v>
      </c>
      <c r="FK12" s="112" t="b">
        <v>0</v>
      </c>
      <c r="FL12" s="112" t="b">
        <v>0</v>
      </c>
      <c r="FM12" s="112" t="b">
        <v>0</v>
      </c>
      <c r="FN12" s="112" t="b">
        <v>0</v>
      </c>
      <c r="FO12" s="112" t="b">
        <v>0</v>
      </c>
      <c r="FP12" s="112" t="b">
        <v>0</v>
      </c>
      <c r="FQ12" s="112" t="b">
        <v>0</v>
      </c>
      <c r="FR12" s="112" t="b">
        <v>0</v>
      </c>
      <c r="FS12" s="112" t="b">
        <v>0</v>
      </c>
      <c r="FT12" s="112" t="b">
        <v>0</v>
      </c>
      <c r="FU12" s="112" t="b">
        <v>0</v>
      </c>
      <c r="FV12" s="112" t="b">
        <v>0</v>
      </c>
      <c r="FW12" s="112" t="b">
        <v>0</v>
      </c>
      <c r="FX12" s="112" t="b">
        <v>0</v>
      </c>
      <c r="FY12" s="112" t="b">
        <v>0</v>
      </c>
      <c r="FZ12" s="112" t="b">
        <v>0</v>
      </c>
      <c r="GA12" s="112" t="b">
        <v>0</v>
      </c>
      <c r="GB12" s="112" t="b">
        <v>0</v>
      </c>
      <c r="GC12" s="112" t="b">
        <v>0</v>
      </c>
      <c r="GD12" s="112" t="b">
        <v>0</v>
      </c>
      <c r="GE12" s="112" t="b">
        <v>0</v>
      </c>
      <c r="GF12" s="112" t="b">
        <v>0</v>
      </c>
      <c r="GG12" s="112" t="b">
        <v>0</v>
      </c>
      <c r="GH12" s="112" t="b">
        <v>0</v>
      </c>
      <c r="GI12" s="112" t="b">
        <v>0</v>
      </c>
      <c r="GJ12" s="112" t="b">
        <v>0</v>
      </c>
      <c r="GK12" s="112" t="b">
        <v>0</v>
      </c>
      <c r="GL12" s="112" t="b">
        <v>0</v>
      </c>
      <c r="GM12" s="112" t="b">
        <v>0</v>
      </c>
      <c r="GN12" s="112" t="b">
        <v>0</v>
      </c>
      <c r="GO12" s="112" t="b">
        <v>0</v>
      </c>
      <c r="GP12" s="112" t="b">
        <v>0</v>
      </c>
      <c r="GQ12" s="112" t="b">
        <v>0</v>
      </c>
      <c r="GR12" s="112" t="b">
        <v>0</v>
      </c>
      <c r="GS12" s="112" t="b">
        <v>0</v>
      </c>
      <c r="GT12" s="112" t="b">
        <v>0</v>
      </c>
      <c r="GV12"/>
      <c r="GY12" s="112" t="b">
        <v>1</v>
      </c>
      <c r="GZ12" s="112" t="b">
        <v>0</v>
      </c>
      <c r="HA12" s="112" t="b">
        <v>0</v>
      </c>
      <c r="HB12" s="112" t="b">
        <v>0</v>
      </c>
      <c r="HC12" s="112" t="b">
        <v>0</v>
      </c>
      <c r="HD12" s="112" t="b">
        <v>0</v>
      </c>
      <c r="HE12" s="112" t="b">
        <v>0</v>
      </c>
      <c r="HF12" s="112" t="b">
        <v>0</v>
      </c>
      <c r="HG12" s="112" t="b">
        <v>0</v>
      </c>
      <c r="HH12" s="112" t="b">
        <v>0</v>
      </c>
      <c r="HI12" s="112" t="b">
        <v>0</v>
      </c>
      <c r="HJ12" s="112" t="b">
        <v>0</v>
      </c>
      <c r="HK12" s="112" t="b">
        <v>0</v>
      </c>
      <c r="HL12" s="112" t="b">
        <v>0</v>
      </c>
      <c r="HM12" s="112" t="b">
        <v>0</v>
      </c>
      <c r="HN12" s="112" t="b">
        <v>0</v>
      </c>
      <c r="HS12" s="112" t="b">
        <v>0</v>
      </c>
      <c r="HT12" s="112" t="b">
        <v>0</v>
      </c>
      <c r="HU12" s="112" t="b">
        <v>0</v>
      </c>
      <c r="HV12" s="112" t="b">
        <v>0</v>
      </c>
      <c r="HW12" s="112" t="b">
        <v>1</v>
      </c>
      <c r="HX12" s="112" t="b">
        <v>0</v>
      </c>
      <c r="HY12" s="112" t="b">
        <v>0</v>
      </c>
      <c r="HZ12" s="112" t="b">
        <v>0</v>
      </c>
      <c r="IA12" s="112" t="b">
        <v>0</v>
      </c>
      <c r="IB12" s="112" t="b">
        <v>0</v>
      </c>
      <c r="IC12" s="112" t="b">
        <v>0</v>
      </c>
      <c r="ID12" s="112" t="b">
        <v>0</v>
      </c>
      <c r="IE12" s="112" t="b">
        <v>0</v>
      </c>
      <c r="IJ12" s="114">
        <v>44078</v>
      </c>
      <c r="IK12" s="115">
        <v>0.44002314814814802</v>
      </c>
      <c r="IL12" s="112" t="s">
        <v>617</v>
      </c>
      <c r="IN12" s="127"/>
      <c r="IO12" s="127"/>
      <c r="IR12" s="90" t="s">
        <v>61</v>
      </c>
      <c r="IS12" s="100">
        <v>0</v>
      </c>
      <c r="IT12" s="100">
        <v>0.52703047087404709</v>
      </c>
    </row>
    <row r="13" spans="1:263" ht="105" x14ac:dyDescent="0.25">
      <c r="A13" s="112">
        <v>62</v>
      </c>
      <c r="B13" s="112" t="s">
        <v>593</v>
      </c>
      <c r="C13" s="112" t="s">
        <v>594</v>
      </c>
      <c r="D13" s="112" t="s">
        <v>595</v>
      </c>
      <c r="E13"/>
      <c r="F13" s="112" t="s">
        <v>596</v>
      </c>
      <c r="G13" s="112" t="s">
        <v>597</v>
      </c>
      <c r="H13" s="112" t="s">
        <v>598</v>
      </c>
      <c r="I13" s="112" t="s">
        <v>599</v>
      </c>
      <c r="J13" s="112" t="s">
        <v>600</v>
      </c>
      <c r="K13" s="114">
        <v>44078</v>
      </c>
      <c r="L13" s="158"/>
      <c r="M13" s="112" t="s">
        <v>601</v>
      </c>
      <c r="N13" s="112" t="s">
        <v>602</v>
      </c>
      <c r="O13" s="112" t="s">
        <v>656</v>
      </c>
      <c r="P13" s="112" t="s">
        <v>604</v>
      </c>
      <c r="Q13" s="112" t="s">
        <v>657</v>
      </c>
      <c r="R13" s="112" t="s">
        <v>627</v>
      </c>
      <c r="S13" s="112" t="b">
        <v>0</v>
      </c>
      <c r="T13" s="112" t="b">
        <v>1</v>
      </c>
      <c r="U13" s="112" t="b">
        <v>1</v>
      </c>
      <c r="V13" s="112" t="s">
        <v>658</v>
      </c>
      <c r="W13" s="112" t="s">
        <v>629</v>
      </c>
      <c r="X13" s="112" t="s">
        <v>609</v>
      </c>
      <c r="Y13" s="112" t="s">
        <v>610</v>
      </c>
      <c r="Z13" s="112" t="s">
        <v>650</v>
      </c>
      <c r="AA13"/>
      <c r="AB13" s="112" t="s">
        <v>616</v>
      </c>
      <c r="AC13" s="112" t="s">
        <v>613</v>
      </c>
      <c r="AD13" s="112" t="s">
        <v>621</v>
      </c>
      <c r="AE13" s="112" t="s">
        <v>615</v>
      </c>
      <c r="AF13" s="112" t="s">
        <v>646</v>
      </c>
      <c r="AG13" s="112" t="s">
        <v>659</v>
      </c>
      <c r="AH13" s="112" t="b">
        <v>0</v>
      </c>
      <c r="AI13" s="112" t="b">
        <v>0</v>
      </c>
      <c r="AJ13" s="112" t="b">
        <v>0</v>
      </c>
      <c r="AK13" s="112" t="b">
        <v>0</v>
      </c>
      <c r="AL13" s="112" t="b">
        <v>0</v>
      </c>
      <c r="AM13" s="112" t="b">
        <v>0</v>
      </c>
      <c r="AN13" s="112" t="b">
        <v>0</v>
      </c>
      <c r="AO13" s="112" t="b">
        <v>0</v>
      </c>
      <c r="AP13" s="112" t="b">
        <v>0</v>
      </c>
      <c r="AQ13" s="112" t="b">
        <v>0</v>
      </c>
      <c r="AR13" s="112" t="b">
        <v>0</v>
      </c>
      <c r="AS13" s="112" t="b">
        <v>0</v>
      </c>
      <c r="AT13" s="112" t="b">
        <v>0</v>
      </c>
      <c r="AU13" s="112" t="b">
        <v>0</v>
      </c>
      <c r="AV13" s="112" t="b">
        <v>0</v>
      </c>
      <c r="AW13" s="112" t="b">
        <v>0</v>
      </c>
      <c r="AX13" s="112" t="b">
        <v>0</v>
      </c>
      <c r="AY13" s="112" t="b">
        <v>0</v>
      </c>
      <c r="AZ13" s="112" t="b">
        <v>0</v>
      </c>
      <c r="BA13" s="112" t="b">
        <v>0</v>
      </c>
      <c r="BB13" s="112" t="b">
        <v>0</v>
      </c>
      <c r="BC13"/>
      <c r="BD13"/>
      <c r="BE13"/>
      <c r="BF13"/>
      <c r="BG13" s="112" t="b">
        <v>0</v>
      </c>
      <c r="BH13" s="112" t="b">
        <v>0</v>
      </c>
      <c r="BI13" s="112" t="b">
        <v>0</v>
      </c>
      <c r="BJ13" s="112" t="b">
        <v>0</v>
      </c>
      <c r="BK13" s="112" t="b">
        <v>0</v>
      </c>
      <c r="BL13" s="112" t="b">
        <v>0</v>
      </c>
      <c r="BM13" s="112" t="b">
        <v>0</v>
      </c>
      <c r="BN13" s="112" t="b">
        <v>0</v>
      </c>
      <c r="BO13" s="112" t="b">
        <v>0</v>
      </c>
      <c r="BP13" s="112" t="b">
        <v>0</v>
      </c>
      <c r="BQ13" s="112" t="b">
        <v>0</v>
      </c>
      <c r="BR13" s="112" t="b">
        <v>0</v>
      </c>
      <c r="BS13" s="112" t="b">
        <v>0</v>
      </c>
      <c r="BT13" s="112" t="b">
        <v>0</v>
      </c>
      <c r="BU13" s="112" t="b">
        <v>0</v>
      </c>
      <c r="BV13" s="112" t="b">
        <v>0</v>
      </c>
      <c r="BW13" s="112" t="b">
        <v>0</v>
      </c>
      <c r="BX13" s="112" t="b">
        <v>0</v>
      </c>
      <c r="BY13" s="112" t="b">
        <v>0</v>
      </c>
      <c r="BZ13" s="112" t="b">
        <v>0</v>
      </c>
      <c r="CA13" s="112" t="b">
        <v>0</v>
      </c>
      <c r="CB13" s="112" t="b">
        <v>1</v>
      </c>
      <c r="CC13" s="112" t="b">
        <v>0</v>
      </c>
      <c r="CD13" s="112" t="b">
        <v>0</v>
      </c>
      <c r="CE13" s="112" t="b">
        <v>0</v>
      </c>
      <c r="CF13" s="112" t="b">
        <v>0</v>
      </c>
      <c r="CG13"/>
      <c r="CH13" s="112" t="s">
        <v>660</v>
      </c>
      <c r="CI13"/>
      <c r="CJ13"/>
      <c r="CK13" s="112" t="b">
        <v>1</v>
      </c>
      <c r="CL13" s="112" t="b">
        <v>0</v>
      </c>
      <c r="CM13" s="112" t="b">
        <v>0</v>
      </c>
      <c r="CN13" s="112" t="b">
        <v>0</v>
      </c>
      <c r="CO13" s="112" t="b">
        <v>0</v>
      </c>
      <c r="CP13" s="112" t="b">
        <v>0</v>
      </c>
      <c r="CQ13" s="112" t="b">
        <v>0</v>
      </c>
      <c r="CR13" s="112" t="b">
        <v>0</v>
      </c>
      <c r="CS13" s="112" t="b">
        <v>0</v>
      </c>
      <c r="CT13" s="112" t="b">
        <v>0</v>
      </c>
      <c r="CU13" s="112" t="b">
        <v>0</v>
      </c>
      <c r="CV13" s="112" t="b">
        <v>0</v>
      </c>
      <c r="CW13"/>
      <c r="CX13"/>
      <c r="CY13"/>
      <c r="CZ13"/>
      <c r="DA13" s="112" t="b">
        <v>0</v>
      </c>
      <c r="DB13" s="112" t="b">
        <v>0</v>
      </c>
      <c r="DC13" s="112" t="b">
        <v>0</v>
      </c>
      <c r="DD13" s="112" t="b">
        <v>0</v>
      </c>
      <c r="DE13" s="112" t="b">
        <v>0</v>
      </c>
      <c r="DF13" s="112" t="b">
        <v>0</v>
      </c>
      <c r="DG13" s="112" t="b">
        <v>0</v>
      </c>
      <c r="DH13" s="112" t="b">
        <v>0</v>
      </c>
      <c r="DI13" s="112" t="b">
        <v>0</v>
      </c>
      <c r="DJ13" s="112" t="b">
        <v>0</v>
      </c>
      <c r="DK13" s="112" t="b">
        <v>0</v>
      </c>
      <c r="DL13" s="112" t="b">
        <v>0</v>
      </c>
      <c r="DM13" s="112" t="b">
        <v>0</v>
      </c>
      <c r="DN13" s="112" t="b">
        <v>0</v>
      </c>
      <c r="DO13" s="112" t="b">
        <v>0</v>
      </c>
      <c r="DP13" s="112" t="b">
        <v>0</v>
      </c>
      <c r="DQ13" s="112" t="b">
        <v>0</v>
      </c>
      <c r="DR13" s="112" t="b">
        <v>0</v>
      </c>
      <c r="DS13" s="112" t="b">
        <v>0</v>
      </c>
      <c r="DT13" s="112" t="b">
        <v>0</v>
      </c>
      <c r="DU13" s="112" t="b">
        <v>0</v>
      </c>
      <c r="DV13" s="112" t="b">
        <v>0</v>
      </c>
      <c r="DW13" s="112" t="b">
        <v>0</v>
      </c>
      <c r="DX13" s="112" t="b">
        <v>0</v>
      </c>
      <c r="DY13" s="112" t="b">
        <v>0</v>
      </c>
      <c r="DZ13" s="112" t="b">
        <v>0</v>
      </c>
      <c r="EA13" s="112" t="b">
        <v>0</v>
      </c>
      <c r="EB13" s="112" t="b">
        <v>0</v>
      </c>
      <c r="EC13" s="112" t="b">
        <v>0</v>
      </c>
      <c r="ED13" s="112" t="b">
        <v>0</v>
      </c>
      <c r="EE13" s="112" t="b">
        <v>0</v>
      </c>
      <c r="EF13" s="112" t="b">
        <v>0</v>
      </c>
      <c r="EG13" s="112" t="b">
        <v>0</v>
      </c>
      <c r="EH13" s="112" t="b">
        <v>0</v>
      </c>
      <c r="EI13" s="112" t="b">
        <v>0</v>
      </c>
      <c r="EJ13" s="112" t="b">
        <v>0</v>
      </c>
      <c r="EK13" s="112" t="b">
        <v>0</v>
      </c>
      <c r="EL13" s="112" t="b">
        <v>0</v>
      </c>
      <c r="EM13" s="112" t="b">
        <v>0</v>
      </c>
      <c r="EN13" s="112" t="b">
        <v>0</v>
      </c>
      <c r="EO13" s="112" t="b">
        <v>0</v>
      </c>
      <c r="EP13" s="112" t="b">
        <v>0</v>
      </c>
      <c r="EQ13" s="112" t="b">
        <v>0</v>
      </c>
      <c r="ER13" s="112" t="b">
        <v>0</v>
      </c>
      <c r="ES13" s="112" t="b">
        <v>0</v>
      </c>
      <c r="ET13" s="112" t="b">
        <v>0</v>
      </c>
      <c r="EU13" s="112" t="b">
        <v>0</v>
      </c>
      <c r="EV13" s="112" t="b">
        <v>0</v>
      </c>
      <c r="EW13" s="112" t="b">
        <v>0</v>
      </c>
      <c r="EX13" s="112" t="b">
        <v>0</v>
      </c>
      <c r="EY13" s="112" t="b">
        <v>0</v>
      </c>
      <c r="EZ13" s="112" t="b">
        <v>0</v>
      </c>
      <c r="FA13" s="112" t="b">
        <v>0</v>
      </c>
      <c r="FB13" s="112" t="b">
        <v>0</v>
      </c>
      <c r="FC13" s="112" t="b">
        <v>0</v>
      </c>
      <c r="FD13" s="112" t="b">
        <v>0</v>
      </c>
      <c r="FE13" s="112" t="b">
        <v>0</v>
      </c>
      <c r="FF13" s="112" t="b">
        <v>0</v>
      </c>
      <c r="FG13" s="112" t="b">
        <v>0</v>
      </c>
      <c r="FH13" s="112" t="b">
        <v>0</v>
      </c>
      <c r="FI13" s="112" t="b">
        <v>0</v>
      </c>
      <c r="FJ13" s="112" t="b">
        <v>0</v>
      </c>
      <c r="FK13" s="112" t="b">
        <v>0</v>
      </c>
      <c r="FL13" s="112" t="b">
        <v>0</v>
      </c>
      <c r="FM13" s="112" t="b">
        <v>0</v>
      </c>
      <c r="FN13" s="112" t="b">
        <v>0</v>
      </c>
      <c r="FO13" s="112" t="b">
        <v>0</v>
      </c>
      <c r="FP13" s="112" t="b">
        <v>0</v>
      </c>
      <c r="FQ13" s="112" t="b">
        <v>0</v>
      </c>
      <c r="FR13" s="112" t="b">
        <v>0</v>
      </c>
      <c r="FS13" s="112" t="b">
        <v>0</v>
      </c>
      <c r="FT13" s="112" t="b">
        <v>0</v>
      </c>
      <c r="FU13" s="112" t="b">
        <v>0</v>
      </c>
      <c r="FV13" s="112" t="b">
        <v>0</v>
      </c>
      <c r="FW13" s="112" t="b">
        <v>0</v>
      </c>
      <c r="FX13" s="112" t="b">
        <v>0</v>
      </c>
      <c r="FY13" s="112" t="b">
        <v>0</v>
      </c>
      <c r="FZ13" s="112" t="b">
        <v>0</v>
      </c>
      <c r="GA13" s="112" t="b">
        <v>0</v>
      </c>
      <c r="GB13" s="112" t="b">
        <v>0</v>
      </c>
      <c r="GC13" s="112" t="b">
        <v>0</v>
      </c>
      <c r="GD13" s="112" t="b">
        <v>0</v>
      </c>
      <c r="GE13" s="112" t="b">
        <v>0</v>
      </c>
      <c r="GF13" s="112" t="b">
        <v>0</v>
      </c>
      <c r="GG13" s="112" t="b">
        <v>0</v>
      </c>
      <c r="GH13" s="112" t="b">
        <v>0</v>
      </c>
      <c r="GI13" s="112" t="b">
        <v>0</v>
      </c>
      <c r="GJ13" s="112" t="b">
        <v>0</v>
      </c>
      <c r="GK13" s="112" t="b">
        <v>0</v>
      </c>
      <c r="GL13" s="112" t="b">
        <v>0</v>
      </c>
      <c r="GM13" s="112" t="b">
        <v>0</v>
      </c>
      <c r="GN13" s="112" t="b">
        <v>0</v>
      </c>
      <c r="GO13" s="112" t="b">
        <v>0</v>
      </c>
      <c r="GP13" s="112" t="b">
        <v>0</v>
      </c>
      <c r="GQ13" s="112" t="b">
        <v>0</v>
      </c>
      <c r="GR13" s="112" t="b">
        <v>0</v>
      </c>
      <c r="GS13" s="112" t="b">
        <v>0</v>
      </c>
      <c r="GT13" s="112" t="b">
        <v>0</v>
      </c>
      <c r="GV13"/>
      <c r="GY13" s="112" t="b">
        <v>1</v>
      </c>
      <c r="GZ13" s="112" t="b">
        <v>0</v>
      </c>
      <c r="HA13" s="112" t="b">
        <v>0</v>
      </c>
      <c r="HB13" s="112" t="b">
        <v>0</v>
      </c>
      <c r="HC13" s="112" t="b">
        <v>0</v>
      </c>
      <c r="HD13" s="112" t="b">
        <v>0</v>
      </c>
      <c r="HE13" s="112" t="b">
        <v>0</v>
      </c>
      <c r="HF13" s="112" t="b">
        <v>0</v>
      </c>
      <c r="HG13" s="112" t="b">
        <v>0</v>
      </c>
      <c r="HH13" s="112" t="b">
        <v>0</v>
      </c>
      <c r="HI13" s="112" t="b">
        <v>0</v>
      </c>
      <c r="HJ13" s="112" t="b">
        <v>0</v>
      </c>
      <c r="HK13" s="112" t="b">
        <v>0</v>
      </c>
      <c r="HL13" s="112" t="b">
        <v>0</v>
      </c>
      <c r="HM13" s="112" t="b">
        <v>0</v>
      </c>
      <c r="HN13" s="112" t="b">
        <v>0</v>
      </c>
      <c r="HS13" s="112" t="b">
        <v>1</v>
      </c>
      <c r="HT13" s="112" t="b">
        <v>0</v>
      </c>
      <c r="HU13" s="112" t="b">
        <v>0</v>
      </c>
      <c r="HV13" s="112" t="b">
        <v>0</v>
      </c>
      <c r="HW13" s="112" t="b">
        <v>0</v>
      </c>
      <c r="HX13" s="112" t="b">
        <v>0</v>
      </c>
      <c r="HY13" s="112" t="b">
        <v>0</v>
      </c>
      <c r="HZ13" s="112" t="b">
        <v>0</v>
      </c>
      <c r="IA13" s="112" t="b">
        <v>0</v>
      </c>
      <c r="IB13" s="112" t="b">
        <v>0</v>
      </c>
      <c r="IC13" s="112" t="b">
        <v>0</v>
      </c>
      <c r="ID13" s="112" t="b">
        <v>0</v>
      </c>
      <c r="IE13" s="112" t="b">
        <v>0</v>
      </c>
      <c r="IJ13" s="114">
        <v>44078</v>
      </c>
      <c r="IK13" s="115">
        <v>0.46212962962963</v>
      </c>
      <c r="IL13" s="112" t="s">
        <v>617</v>
      </c>
      <c r="IN13" s="127"/>
      <c r="IO13" s="127"/>
      <c r="IR13" s="90" t="s">
        <v>64</v>
      </c>
      <c r="IS13" s="100">
        <v>0</v>
      </c>
      <c r="IT13" s="100">
        <v>0.45021249641682182</v>
      </c>
    </row>
    <row r="14" spans="1:263" ht="105" x14ac:dyDescent="0.25">
      <c r="A14" s="112">
        <v>62</v>
      </c>
      <c r="B14" s="112" t="s">
        <v>593</v>
      </c>
      <c r="C14" s="112" t="s">
        <v>594</v>
      </c>
      <c r="D14" s="112" t="s">
        <v>595</v>
      </c>
      <c r="E14"/>
      <c r="F14" s="112" t="s">
        <v>596</v>
      </c>
      <c r="G14" s="112" t="s">
        <v>597</v>
      </c>
      <c r="H14" s="112" t="s">
        <v>598</v>
      </c>
      <c r="I14" s="112" t="s">
        <v>599</v>
      </c>
      <c r="J14" s="112" t="s">
        <v>600</v>
      </c>
      <c r="K14" s="114">
        <v>44078</v>
      </c>
      <c r="L14" s="158"/>
      <c r="M14" s="112" t="s">
        <v>601</v>
      </c>
      <c r="N14" s="112" t="s">
        <v>602</v>
      </c>
      <c r="O14" s="112" t="s">
        <v>661</v>
      </c>
      <c r="P14" s="112" t="s">
        <v>604</v>
      </c>
      <c r="Q14" s="112" t="s">
        <v>662</v>
      </c>
      <c r="R14" s="112" t="s">
        <v>627</v>
      </c>
      <c r="S14" s="112" t="b">
        <v>0</v>
      </c>
      <c r="T14" s="112" t="b">
        <v>1</v>
      </c>
      <c r="U14" s="112" t="b">
        <v>1</v>
      </c>
      <c r="V14" s="112" t="s">
        <v>658</v>
      </c>
      <c r="W14" s="112" t="s">
        <v>629</v>
      </c>
      <c r="X14" s="112" t="s">
        <v>609</v>
      </c>
      <c r="Y14" s="112" t="s">
        <v>610</v>
      </c>
      <c r="Z14" s="112" t="s">
        <v>650</v>
      </c>
      <c r="AA14"/>
      <c r="AB14" s="112" t="s">
        <v>616</v>
      </c>
      <c r="AC14" s="112" t="s">
        <v>613</v>
      </c>
      <c r="AD14" s="112" t="s">
        <v>621</v>
      </c>
      <c r="AE14" s="112" t="s">
        <v>615</v>
      </c>
      <c r="AF14" s="112" t="s">
        <v>646</v>
      </c>
      <c r="AG14" s="112" t="s">
        <v>659</v>
      </c>
      <c r="AH14" s="112" t="b">
        <v>0</v>
      </c>
      <c r="AI14" s="112" t="b">
        <v>0</v>
      </c>
      <c r="AJ14" s="112" t="b">
        <v>0</v>
      </c>
      <c r="AK14" s="112" t="b">
        <v>0</v>
      </c>
      <c r="AL14" s="112" t="b">
        <v>0</v>
      </c>
      <c r="AM14" s="112" t="b">
        <v>0</v>
      </c>
      <c r="AN14" s="112" t="b">
        <v>0</v>
      </c>
      <c r="AO14" s="112" t="b">
        <v>0</v>
      </c>
      <c r="AP14" s="112" t="b">
        <v>0</v>
      </c>
      <c r="AQ14" s="112" t="b">
        <v>0</v>
      </c>
      <c r="AR14" s="112" t="b">
        <v>0</v>
      </c>
      <c r="AS14" s="112" t="b">
        <v>0</v>
      </c>
      <c r="AT14" s="112" t="b">
        <v>0</v>
      </c>
      <c r="AU14" s="112" t="b">
        <v>0</v>
      </c>
      <c r="AV14" s="112" t="b">
        <v>0</v>
      </c>
      <c r="AW14" s="112" t="b">
        <v>0</v>
      </c>
      <c r="AX14" s="112" t="b">
        <v>0</v>
      </c>
      <c r="AY14" s="112" t="b">
        <v>0</v>
      </c>
      <c r="AZ14" s="112" t="b">
        <v>0</v>
      </c>
      <c r="BA14" s="112" t="b">
        <v>0</v>
      </c>
      <c r="BB14" s="112" t="b">
        <v>0</v>
      </c>
      <c r="BC14"/>
      <c r="BD14"/>
      <c r="BE14"/>
      <c r="BF14"/>
      <c r="BG14" s="112" t="b">
        <v>0</v>
      </c>
      <c r="BH14" s="112" t="b">
        <v>0</v>
      </c>
      <c r="BI14" s="112" t="b">
        <v>0</v>
      </c>
      <c r="BJ14" s="112" t="b">
        <v>0</v>
      </c>
      <c r="BK14" s="112" t="b">
        <v>0</v>
      </c>
      <c r="BL14" s="112" t="b">
        <v>0</v>
      </c>
      <c r="BM14" s="112" t="b">
        <v>0</v>
      </c>
      <c r="BN14" s="112" t="b">
        <v>0</v>
      </c>
      <c r="BO14" s="112" t="b">
        <v>0</v>
      </c>
      <c r="BP14" s="112" t="b">
        <v>0</v>
      </c>
      <c r="BQ14" s="112" t="b">
        <v>0</v>
      </c>
      <c r="BR14" s="112" t="b">
        <v>0</v>
      </c>
      <c r="BS14" s="112" t="b">
        <v>0</v>
      </c>
      <c r="BT14" s="112" t="b">
        <v>0</v>
      </c>
      <c r="BU14" s="112" t="b">
        <v>0</v>
      </c>
      <c r="BV14" s="112" t="b">
        <v>0</v>
      </c>
      <c r="BW14" s="112" t="b">
        <v>0</v>
      </c>
      <c r="BX14" s="112" t="b">
        <v>0</v>
      </c>
      <c r="BY14" s="112" t="b">
        <v>0</v>
      </c>
      <c r="BZ14" s="112" t="b">
        <v>0</v>
      </c>
      <c r="CA14" s="112" t="b">
        <v>0</v>
      </c>
      <c r="CB14" s="112" t="b">
        <v>1</v>
      </c>
      <c r="CC14" s="112" t="b">
        <v>0</v>
      </c>
      <c r="CD14" s="112" t="b">
        <v>0</v>
      </c>
      <c r="CE14" s="112" t="b">
        <v>0</v>
      </c>
      <c r="CF14" s="112" t="b">
        <v>0</v>
      </c>
      <c r="CG14"/>
      <c r="CH14" s="112" t="s">
        <v>663</v>
      </c>
      <c r="CI14"/>
      <c r="CJ14"/>
      <c r="CK14" s="112" t="b">
        <v>1</v>
      </c>
      <c r="CL14" s="112" t="b">
        <v>0</v>
      </c>
      <c r="CM14" s="112" t="b">
        <v>0</v>
      </c>
      <c r="CN14" s="112" t="b">
        <v>0</v>
      </c>
      <c r="CO14" s="112" t="b">
        <v>0</v>
      </c>
      <c r="CP14" s="112" t="b">
        <v>0</v>
      </c>
      <c r="CQ14" s="112" t="b">
        <v>0</v>
      </c>
      <c r="CR14" s="112" t="b">
        <v>0</v>
      </c>
      <c r="CS14" s="112" t="b">
        <v>0</v>
      </c>
      <c r="CT14" s="112" t="b">
        <v>0</v>
      </c>
      <c r="CU14" s="112" t="b">
        <v>0</v>
      </c>
      <c r="CV14" s="112" t="b">
        <v>0</v>
      </c>
      <c r="CW14"/>
      <c r="CX14"/>
      <c r="CY14"/>
      <c r="CZ14"/>
      <c r="DA14" s="112" t="b">
        <v>0</v>
      </c>
      <c r="DB14" s="112" t="b">
        <v>0</v>
      </c>
      <c r="DC14" s="112" t="b">
        <v>0</v>
      </c>
      <c r="DD14" s="112" t="b">
        <v>0</v>
      </c>
      <c r="DE14" s="112" t="b">
        <v>0</v>
      </c>
      <c r="DF14" s="112" t="b">
        <v>0</v>
      </c>
      <c r="DG14" s="112" t="b">
        <v>0</v>
      </c>
      <c r="DH14" s="112" t="b">
        <v>0</v>
      </c>
      <c r="DI14" s="112" t="b">
        <v>0</v>
      </c>
      <c r="DJ14" s="112" t="b">
        <v>0</v>
      </c>
      <c r="DK14" s="112" t="b">
        <v>0</v>
      </c>
      <c r="DL14" s="112" t="b">
        <v>0</v>
      </c>
      <c r="DM14" s="112" t="b">
        <v>0</v>
      </c>
      <c r="DN14" s="112" t="b">
        <v>0</v>
      </c>
      <c r="DO14" s="112" t="b">
        <v>0</v>
      </c>
      <c r="DP14" s="112" t="b">
        <v>0</v>
      </c>
      <c r="DQ14" s="112" t="b">
        <v>0</v>
      </c>
      <c r="DR14" s="112" t="b">
        <v>0</v>
      </c>
      <c r="DS14" s="112" t="b">
        <v>0</v>
      </c>
      <c r="DT14" s="112" t="b">
        <v>0</v>
      </c>
      <c r="DU14" s="112" t="b">
        <v>0</v>
      </c>
      <c r="DV14" s="112" t="b">
        <v>0</v>
      </c>
      <c r="DW14" s="112" t="b">
        <v>0</v>
      </c>
      <c r="DX14" s="112" t="b">
        <v>0</v>
      </c>
      <c r="DY14" s="112" t="b">
        <v>0</v>
      </c>
      <c r="DZ14" s="112" t="b">
        <v>0</v>
      </c>
      <c r="EA14" s="112" t="b">
        <v>0</v>
      </c>
      <c r="EB14" s="112" t="b">
        <v>0</v>
      </c>
      <c r="EC14" s="112" t="b">
        <v>0</v>
      </c>
      <c r="ED14" s="112" t="b">
        <v>0</v>
      </c>
      <c r="EE14" s="112" t="b">
        <v>0</v>
      </c>
      <c r="EF14" s="112" t="b">
        <v>0</v>
      </c>
      <c r="EG14" s="112" t="b">
        <v>0</v>
      </c>
      <c r="EH14" s="112" t="b">
        <v>0</v>
      </c>
      <c r="EI14" s="112" t="b">
        <v>0</v>
      </c>
      <c r="EJ14" s="112" t="b">
        <v>0</v>
      </c>
      <c r="EK14" s="112" t="b">
        <v>0</v>
      </c>
      <c r="EL14" s="112" t="b">
        <v>0</v>
      </c>
      <c r="EM14" s="112" t="b">
        <v>0</v>
      </c>
      <c r="EN14" s="112" t="b">
        <v>0</v>
      </c>
      <c r="EO14" s="112" t="b">
        <v>0</v>
      </c>
      <c r="EP14" s="112" t="b">
        <v>0</v>
      </c>
      <c r="EQ14" s="112" t="b">
        <v>0</v>
      </c>
      <c r="ER14" s="112" t="b">
        <v>0</v>
      </c>
      <c r="ES14" s="112" t="b">
        <v>0</v>
      </c>
      <c r="ET14" s="112" t="b">
        <v>0</v>
      </c>
      <c r="EU14" s="112" t="b">
        <v>0</v>
      </c>
      <c r="EV14" s="112" t="b">
        <v>0</v>
      </c>
      <c r="EW14" s="112" t="b">
        <v>0</v>
      </c>
      <c r="EX14" s="112" t="b">
        <v>0</v>
      </c>
      <c r="EY14" s="112" t="b">
        <v>0</v>
      </c>
      <c r="EZ14" s="112" t="b">
        <v>0</v>
      </c>
      <c r="FA14" s="112" t="b">
        <v>0</v>
      </c>
      <c r="FB14" s="112" t="b">
        <v>0</v>
      </c>
      <c r="FC14" s="112" t="b">
        <v>0</v>
      </c>
      <c r="FD14" s="112" t="b">
        <v>0</v>
      </c>
      <c r="FE14" s="112" t="b">
        <v>0</v>
      </c>
      <c r="FF14" s="112" t="b">
        <v>0</v>
      </c>
      <c r="FG14" s="112" t="b">
        <v>0</v>
      </c>
      <c r="FH14" s="112" t="b">
        <v>0</v>
      </c>
      <c r="FI14" s="112" t="b">
        <v>0</v>
      </c>
      <c r="FJ14" s="112" t="b">
        <v>0</v>
      </c>
      <c r="FK14" s="112" t="b">
        <v>0</v>
      </c>
      <c r="FL14" s="112" t="b">
        <v>0</v>
      </c>
      <c r="FM14" s="112" t="b">
        <v>0</v>
      </c>
      <c r="FN14" s="112" t="b">
        <v>0</v>
      </c>
      <c r="FO14" s="112" t="b">
        <v>0</v>
      </c>
      <c r="FP14" s="112" t="b">
        <v>0</v>
      </c>
      <c r="FQ14" s="112" t="b">
        <v>0</v>
      </c>
      <c r="FR14" s="112" t="b">
        <v>0</v>
      </c>
      <c r="FS14" s="112" t="b">
        <v>0</v>
      </c>
      <c r="FT14" s="112" t="b">
        <v>0</v>
      </c>
      <c r="FU14" s="112" t="b">
        <v>0</v>
      </c>
      <c r="FV14" s="112" t="b">
        <v>0</v>
      </c>
      <c r="FW14" s="112" t="b">
        <v>0</v>
      </c>
      <c r="FX14" s="112" t="b">
        <v>0</v>
      </c>
      <c r="FY14" s="112" t="b">
        <v>0</v>
      </c>
      <c r="FZ14" s="112" t="b">
        <v>0</v>
      </c>
      <c r="GA14" s="112" t="b">
        <v>0</v>
      </c>
      <c r="GB14" s="112" t="b">
        <v>0</v>
      </c>
      <c r="GC14" s="112" t="b">
        <v>0</v>
      </c>
      <c r="GD14" s="112" t="b">
        <v>0</v>
      </c>
      <c r="GE14" s="112" t="b">
        <v>0</v>
      </c>
      <c r="GF14" s="112" t="b">
        <v>0</v>
      </c>
      <c r="GG14" s="112" t="b">
        <v>0</v>
      </c>
      <c r="GH14" s="112" t="b">
        <v>0</v>
      </c>
      <c r="GI14" s="112" t="b">
        <v>0</v>
      </c>
      <c r="GJ14" s="112" t="b">
        <v>0</v>
      </c>
      <c r="GK14" s="112" t="b">
        <v>0</v>
      </c>
      <c r="GL14" s="112" t="b">
        <v>0</v>
      </c>
      <c r="GM14" s="112" t="b">
        <v>0</v>
      </c>
      <c r="GN14" s="112" t="b">
        <v>0</v>
      </c>
      <c r="GO14" s="112" t="b">
        <v>0</v>
      </c>
      <c r="GP14" s="112" t="b">
        <v>0</v>
      </c>
      <c r="GQ14" s="112" t="b">
        <v>0</v>
      </c>
      <c r="GR14" s="112" t="b">
        <v>0</v>
      </c>
      <c r="GS14" s="112" t="b">
        <v>0</v>
      </c>
      <c r="GT14" s="112" t="b">
        <v>0</v>
      </c>
      <c r="GV14"/>
      <c r="GY14" s="112" t="b">
        <v>1</v>
      </c>
      <c r="GZ14" s="112" t="b">
        <v>0</v>
      </c>
      <c r="HA14" s="112" t="b">
        <v>0</v>
      </c>
      <c r="HB14" s="112" t="b">
        <v>0</v>
      </c>
      <c r="HC14" s="112" t="b">
        <v>0</v>
      </c>
      <c r="HD14" s="112" t="b">
        <v>0</v>
      </c>
      <c r="HE14" s="112" t="b">
        <v>0</v>
      </c>
      <c r="HF14" s="112" t="b">
        <v>0</v>
      </c>
      <c r="HG14" s="112" t="b">
        <v>0</v>
      </c>
      <c r="HH14" s="112" t="b">
        <v>0</v>
      </c>
      <c r="HI14" s="112" t="b">
        <v>0</v>
      </c>
      <c r="HJ14" s="112" t="b">
        <v>0</v>
      </c>
      <c r="HK14" s="112" t="b">
        <v>0</v>
      </c>
      <c r="HL14" s="112" t="b">
        <v>0</v>
      </c>
      <c r="HM14" s="112" t="b">
        <v>0</v>
      </c>
      <c r="HN14" s="112" t="b">
        <v>0</v>
      </c>
      <c r="HS14" s="112" t="b">
        <v>1</v>
      </c>
      <c r="HT14" s="112" t="b">
        <v>0</v>
      </c>
      <c r="HU14" s="112" t="b">
        <v>0</v>
      </c>
      <c r="HV14" s="112" t="b">
        <v>0</v>
      </c>
      <c r="HW14" s="112" t="b">
        <v>0</v>
      </c>
      <c r="HX14" s="112" t="b">
        <v>0</v>
      </c>
      <c r="HY14" s="112" t="b">
        <v>0</v>
      </c>
      <c r="HZ14" s="112" t="b">
        <v>0</v>
      </c>
      <c r="IA14" s="112" t="b">
        <v>0</v>
      </c>
      <c r="IB14" s="112" t="b">
        <v>0</v>
      </c>
      <c r="IC14" s="112" t="b">
        <v>0</v>
      </c>
      <c r="ID14" s="112" t="b">
        <v>0</v>
      </c>
      <c r="IE14" s="112" t="b">
        <v>0</v>
      </c>
      <c r="IJ14" s="114">
        <v>44078</v>
      </c>
      <c r="IK14" s="115">
        <v>0.46091435185185198</v>
      </c>
      <c r="IL14" s="112" t="s">
        <v>617</v>
      </c>
      <c r="IN14" s="127"/>
      <c r="IO14" s="127"/>
      <c r="IR14" s="90" t="s">
        <v>68</v>
      </c>
      <c r="IS14" s="100">
        <v>0</v>
      </c>
      <c r="IT14" s="100">
        <v>1.8875001545218817E-3</v>
      </c>
    </row>
    <row r="15" spans="1:263" ht="45" x14ac:dyDescent="0.25">
      <c r="A15" s="112">
        <v>62</v>
      </c>
      <c r="B15" s="112" t="s">
        <v>593</v>
      </c>
      <c r="C15" s="112" t="s">
        <v>594</v>
      </c>
      <c r="D15" s="112" t="s">
        <v>595</v>
      </c>
      <c r="E15"/>
      <c r="F15" s="112" t="s">
        <v>596</v>
      </c>
      <c r="G15" s="112" t="s">
        <v>597</v>
      </c>
      <c r="H15" s="112" t="s">
        <v>598</v>
      </c>
      <c r="I15" s="112" t="s">
        <v>599</v>
      </c>
      <c r="J15" s="112" t="s">
        <v>600</v>
      </c>
      <c r="K15" s="114">
        <v>44078</v>
      </c>
      <c r="L15" s="158"/>
      <c r="M15" s="112" t="s">
        <v>601</v>
      </c>
      <c r="N15" s="112" t="s">
        <v>602</v>
      </c>
      <c r="O15" s="112" t="s">
        <v>664</v>
      </c>
      <c r="P15" s="112" t="s">
        <v>604</v>
      </c>
      <c r="Q15" s="112" t="s">
        <v>665</v>
      </c>
      <c r="R15" s="112" t="s">
        <v>606</v>
      </c>
      <c r="S15" s="112" t="b">
        <v>1</v>
      </c>
      <c r="T15" s="112" t="b">
        <v>1</v>
      </c>
      <c r="U15" s="112" t="b">
        <v>1</v>
      </c>
      <c r="V15" s="112" t="s">
        <v>658</v>
      </c>
      <c r="W15" s="112" t="s">
        <v>666</v>
      </c>
      <c r="X15" s="112" t="s">
        <v>609</v>
      </c>
      <c r="Y15" s="112" t="s">
        <v>610</v>
      </c>
      <c r="Z15" s="112" t="s">
        <v>650</v>
      </c>
      <c r="AA15"/>
      <c r="AB15" s="112" t="s">
        <v>667</v>
      </c>
      <c r="AC15" s="112" t="s">
        <v>613</v>
      </c>
      <c r="AD15" s="112" t="s">
        <v>621</v>
      </c>
      <c r="AE15" s="112" t="s">
        <v>615</v>
      </c>
      <c r="AF15" s="112" t="s">
        <v>667</v>
      </c>
      <c r="AG15" s="112" t="s">
        <v>659</v>
      </c>
      <c r="AH15" s="112" t="b">
        <v>0</v>
      </c>
      <c r="AI15" s="112" t="b">
        <v>0</v>
      </c>
      <c r="AJ15" s="112" t="b">
        <v>0</v>
      </c>
      <c r="AK15" s="112" t="b">
        <v>0</v>
      </c>
      <c r="AL15" s="112" t="b">
        <v>0</v>
      </c>
      <c r="AM15" s="112" t="b">
        <v>0</v>
      </c>
      <c r="AN15" s="112" t="b">
        <v>0</v>
      </c>
      <c r="AO15" s="112" t="b">
        <v>0</v>
      </c>
      <c r="AP15" s="112" t="b">
        <v>0</v>
      </c>
      <c r="AQ15" s="112" t="b">
        <v>0</v>
      </c>
      <c r="AR15" s="112" t="b">
        <v>0</v>
      </c>
      <c r="AS15" s="112" t="b">
        <v>0</v>
      </c>
      <c r="AT15" s="112" t="b">
        <v>0</v>
      </c>
      <c r="AU15" s="112" t="b">
        <v>0</v>
      </c>
      <c r="AV15" s="112" t="b">
        <v>0</v>
      </c>
      <c r="AW15" s="112" t="b">
        <v>0</v>
      </c>
      <c r="AX15" s="112" t="b">
        <v>0</v>
      </c>
      <c r="AY15" s="112" t="b">
        <v>0</v>
      </c>
      <c r="AZ15" s="112" t="b">
        <v>0</v>
      </c>
      <c r="BA15" s="112" t="b">
        <v>0</v>
      </c>
      <c r="BB15" s="112" t="b">
        <v>0</v>
      </c>
      <c r="BC15"/>
      <c r="BD15"/>
      <c r="BE15"/>
      <c r="BF15"/>
      <c r="BG15" s="112" t="b">
        <v>0</v>
      </c>
      <c r="BH15" s="112" t="b">
        <v>0</v>
      </c>
      <c r="BI15" s="112" t="b">
        <v>0</v>
      </c>
      <c r="BJ15" s="112" t="b">
        <v>0</v>
      </c>
      <c r="BK15" s="112" t="b">
        <v>0</v>
      </c>
      <c r="BL15" s="112" t="b">
        <v>0</v>
      </c>
      <c r="BM15" s="112" t="b">
        <v>0</v>
      </c>
      <c r="BN15" s="112" t="b">
        <v>0</v>
      </c>
      <c r="BO15" s="112" t="b">
        <v>0</v>
      </c>
      <c r="BP15" s="112" t="b">
        <v>0</v>
      </c>
      <c r="BQ15" s="112" t="b">
        <v>0</v>
      </c>
      <c r="BR15" s="112" t="b">
        <v>0</v>
      </c>
      <c r="BS15" s="112" t="b">
        <v>0</v>
      </c>
      <c r="BT15" s="112" t="b">
        <v>0</v>
      </c>
      <c r="BU15" s="112" t="b">
        <v>0</v>
      </c>
      <c r="BV15" s="112" t="b">
        <v>0</v>
      </c>
      <c r="BW15" s="112" t="b">
        <v>0</v>
      </c>
      <c r="BX15" s="112" t="b">
        <v>0</v>
      </c>
      <c r="BY15" s="112" t="b">
        <v>0</v>
      </c>
      <c r="BZ15" s="112" t="b">
        <v>0</v>
      </c>
      <c r="CA15" s="112" t="b">
        <v>0</v>
      </c>
      <c r="CB15" s="112" t="b">
        <v>0</v>
      </c>
      <c r="CC15" s="112" t="b">
        <v>0</v>
      </c>
      <c r="CD15" s="112" t="b">
        <v>0</v>
      </c>
      <c r="CE15" s="112" t="b">
        <v>0</v>
      </c>
      <c r="CF15" s="112" t="b">
        <v>0</v>
      </c>
      <c r="CG15"/>
      <c r="CH15"/>
      <c r="CI15"/>
      <c r="CJ15"/>
      <c r="CK15" s="112" t="b">
        <v>1</v>
      </c>
      <c r="CL15" s="112" t="b">
        <v>0</v>
      </c>
      <c r="CM15" s="112" t="b">
        <v>0</v>
      </c>
      <c r="CN15" s="112" t="b">
        <v>0</v>
      </c>
      <c r="CO15" s="112" t="b">
        <v>0</v>
      </c>
      <c r="CP15" s="112" t="b">
        <v>0</v>
      </c>
      <c r="CQ15" s="112" t="b">
        <v>0</v>
      </c>
      <c r="CR15" s="112" t="b">
        <v>0</v>
      </c>
      <c r="CS15" s="112" t="b">
        <v>0</v>
      </c>
      <c r="CT15" s="112" t="b">
        <v>0</v>
      </c>
      <c r="CU15" s="112" t="b">
        <v>0</v>
      </c>
      <c r="CV15" s="112" t="b">
        <v>0</v>
      </c>
      <c r="CW15"/>
      <c r="CX15"/>
      <c r="CY15"/>
      <c r="CZ15"/>
      <c r="DA15" s="112" t="b">
        <v>0</v>
      </c>
      <c r="DB15" s="112" t="b">
        <v>0</v>
      </c>
      <c r="DC15" s="112" t="b">
        <v>0</v>
      </c>
      <c r="DD15" s="112" t="b">
        <v>0</v>
      </c>
      <c r="DE15" s="112" t="b">
        <v>0</v>
      </c>
      <c r="DF15" s="112" t="b">
        <v>0</v>
      </c>
      <c r="DG15" s="112" t="b">
        <v>0</v>
      </c>
      <c r="DH15" s="112" t="b">
        <v>0</v>
      </c>
      <c r="DI15" s="112" t="b">
        <v>0</v>
      </c>
      <c r="DJ15" s="112" t="b">
        <v>0</v>
      </c>
      <c r="DK15" s="112" t="b">
        <v>0</v>
      </c>
      <c r="DL15" s="112" t="b">
        <v>0</v>
      </c>
      <c r="DM15" s="112" t="b">
        <v>0</v>
      </c>
      <c r="DN15" s="112" t="b">
        <v>0</v>
      </c>
      <c r="DO15" s="112" t="b">
        <v>0</v>
      </c>
      <c r="DP15" s="112" t="b">
        <v>0</v>
      </c>
      <c r="DQ15" s="112" t="b">
        <v>0</v>
      </c>
      <c r="DR15" s="112" t="b">
        <v>0</v>
      </c>
      <c r="DS15" s="112" t="b">
        <v>0</v>
      </c>
      <c r="DT15" s="112" t="b">
        <v>0</v>
      </c>
      <c r="DU15" s="112" t="b">
        <v>0</v>
      </c>
      <c r="DV15" s="112" t="b">
        <v>0</v>
      </c>
      <c r="DW15" s="112" t="b">
        <v>0</v>
      </c>
      <c r="DX15" s="112" t="b">
        <v>0</v>
      </c>
      <c r="DY15" s="112" t="b">
        <v>0</v>
      </c>
      <c r="DZ15" s="112" t="b">
        <v>0</v>
      </c>
      <c r="EA15" s="112" t="b">
        <v>0</v>
      </c>
      <c r="EB15" s="112" t="b">
        <v>0</v>
      </c>
      <c r="EC15" s="112" t="b">
        <v>0</v>
      </c>
      <c r="ED15" s="112" t="b">
        <v>0</v>
      </c>
      <c r="EE15" s="112" t="b">
        <v>0</v>
      </c>
      <c r="EF15" s="112" t="b">
        <v>0</v>
      </c>
      <c r="EG15" s="112" t="b">
        <v>0</v>
      </c>
      <c r="EH15" s="112" t="b">
        <v>0</v>
      </c>
      <c r="EI15" s="112" t="b">
        <v>0</v>
      </c>
      <c r="EJ15" s="112" t="b">
        <v>0</v>
      </c>
      <c r="EK15" s="112" t="b">
        <v>0</v>
      </c>
      <c r="EL15" s="112" t="b">
        <v>0</v>
      </c>
      <c r="EM15" s="112" t="b">
        <v>0</v>
      </c>
      <c r="EN15" s="112" t="b">
        <v>0</v>
      </c>
      <c r="EO15" s="112" t="b">
        <v>0</v>
      </c>
      <c r="EP15" s="112" t="b">
        <v>0</v>
      </c>
      <c r="EQ15" s="112" t="b">
        <v>0</v>
      </c>
      <c r="ER15" s="112" t="b">
        <v>0</v>
      </c>
      <c r="ES15" s="112" t="b">
        <v>0</v>
      </c>
      <c r="ET15" s="112" t="b">
        <v>0</v>
      </c>
      <c r="EU15" s="112" t="b">
        <v>0</v>
      </c>
      <c r="EV15" s="112" t="b">
        <v>0</v>
      </c>
      <c r="EW15" s="112" t="b">
        <v>0</v>
      </c>
      <c r="EX15" s="112" t="b">
        <v>0</v>
      </c>
      <c r="EY15" s="112" t="b">
        <v>0</v>
      </c>
      <c r="EZ15" s="112" t="b">
        <v>0</v>
      </c>
      <c r="FA15" s="112" t="b">
        <v>0</v>
      </c>
      <c r="FB15" s="112" t="b">
        <v>0</v>
      </c>
      <c r="FC15" s="112" t="b">
        <v>0</v>
      </c>
      <c r="FD15" s="112" t="b">
        <v>0</v>
      </c>
      <c r="FE15" s="112" t="b">
        <v>0</v>
      </c>
      <c r="FF15" s="112" t="b">
        <v>0</v>
      </c>
      <c r="FG15" s="112" t="b">
        <v>0</v>
      </c>
      <c r="FH15" s="112" t="b">
        <v>0</v>
      </c>
      <c r="FI15" s="112" t="b">
        <v>0</v>
      </c>
      <c r="FJ15" s="112" t="b">
        <v>0</v>
      </c>
      <c r="FK15" s="112" t="b">
        <v>0</v>
      </c>
      <c r="FL15" s="112" t="b">
        <v>0</v>
      </c>
      <c r="FM15" s="112" t="b">
        <v>0</v>
      </c>
      <c r="FN15" s="112" t="b">
        <v>0</v>
      </c>
      <c r="FO15" s="112" t="b">
        <v>0</v>
      </c>
      <c r="FP15" s="112" t="b">
        <v>0</v>
      </c>
      <c r="FQ15" s="112" t="b">
        <v>0</v>
      </c>
      <c r="FR15" s="112" t="b">
        <v>0</v>
      </c>
      <c r="FS15" s="112" t="b">
        <v>0</v>
      </c>
      <c r="FT15" s="112" t="b">
        <v>0</v>
      </c>
      <c r="FU15" s="112" t="b">
        <v>0</v>
      </c>
      <c r="FV15" s="112" t="b">
        <v>0</v>
      </c>
      <c r="FW15" s="112" t="b">
        <v>0</v>
      </c>
      <c r="FX15" s="112" t="b">
        <v>0</v>
      </c>
      <c r="FY15" s="112" t="b">
        <v>0</v>
      </c>
      <c r="FZ15" s="112" t="b">
        <v>0</v>
      </c>
      <c r="GA15" s="112" t="b">
        <v>0</v>
      </c>
      <c r="GB15" s="112" t="b">
        <v>0</v>
      </c>
      <c r="GC15" s="112" t="b">
        <v>0</v>
      </c>
      <c r="GD15" s="112" t="b">
        <v>0</v>
      </c>
      <c r="GE15" s="112" t="b">
        <v>0</v>
      </c>
      <c r="GF15" s="112" t="b">
        <v>0</v>
      </c>
      <c r="GG15" s="112" t="b">
        <v>0</v>
      </c>
      <c r="GH15" s="112" t="b">
        <v>0</v>
      </c>
      <c r="GI15" s="112" t="b">
        <v>0</v>
      </c>
      <c r="GJ15" s="112" t="b">
        <v>0</v>
      </c>
      <c r="GK15" s="112" t="b">
        <v>0</v>
      </c>
      <c r="GL15" s="112" t="b">
        <v>0</v>
      </c>
      <c r="GM15" s="112" t="b">
        <v>0</v>
      </c>
      <c r="GN15" s="112" t="b">
        <v>0</v>
      </c>
      <c r="GO15" s="112" t="b">
        <v>0</v>
      </c>
      <c r="GP15" s="112" t="b">
        <v>0</v>
      </c>
      <c r="GQ15" s="112" t="b">
        <v>0</v>
      </c>
      <c r="GR15" s="112" t="b">
        <v>0</v>
      </c>
      <c r="GS15" s="112" t="b">
        <v>0</v>
      </c>
      <c r="GT15" s="112" t="b">
        <v>0</v>
      </c>
      <c r="GV15"/>
      <c r="GY15" s="112" t="b">
        <v>1</v>
      </c>
      <c r="GZ15" s="112" t="b">
        <v>0</v>
      </c>
      <c r="HA15" s="112" t="b">
        <v>0</v>
      </c>
      <c r="HB15" s="112" t="b">
        <v>0</v>
      </c>
      <c r="HC15" s="112" t="b">
        <v>0</v>
      </c>
      <c r="HD15" s="112" t="b">
        <v>0</v>
      </c>
      <c r="HE15" s="112" t="b">
        <v>0</v>
      </c>
      <c r="HF15" s="112" t="b">
        <v>0</v>
      </c>
      <c r="HG15" s="112" t="b">
        <v>0</v>
      </c>
      <c r="HH15" s="112" t="b">
        <v>0</v>
      </c>
      <c r="HI15" s="112" t="b">
        <v>0</v>
      </c>
      <c r="HJ15" s="112" t="b">
        <v>0</v>
      </c>
      <c r="HK15" s="112" t="b">
        <v>0</v>
      </c>
      <c r="HL15" s="112" t="b">
        <v>0</v>
      </c>
      <c r="HM15" s="112" t="b">
        <v>0</v>
      </c>
      <c r="HN15" s="112" t="b">
        <v>0</v>
      </c>
      <c r="HS15" s="112" t="b">
        <v>1</v>
      </c>
      <c r="HT15" s="112" t="b">
        <v>0</v>
      </c>
      <c r="HU15" s="112" t="b">
        <v>0</v>
      </c>
      <c r="HV15" s="112" t="b">
        <v>0</v>
      </c>
      <c r="HW15" s="112" t="b">
        <v>0</v>
      </c>
      <c r="HX15" s="112" t="b">
        <v>0</v>
      </c>
      <c r="HY15" s="112" t="b">
        <v>0</v>
      </c>
      <c r="HZ15" s="112" t="b">
        <v>0</v>
      </c>
      <c r="IA15" s="112" t="b">
        <v>0</v>
      </c>
      <c r="IB15" s="112" t="b">
        <v>0</v>
      </c>
      <c r="IC15" s="112" t="b">
        <v>0</v>
      </c>
      <c r="ID15" s="112" t="b">
        <v>0</v>
      </c>
      <c r="IE15" s="112" t="b">
        <v>0</v>
      </c>
      <c r="IJ15" s="114">
        <v>44078</v>
      </c>
      <c r="IK15" s="115">
        <v>0.46432870370370399</v>
      </c>
      <c r="IL15" s="112" t="s">
        <v>617</v>
      </c>
      <c r="IN15" s="127"/>
      <c r="IO15" s="127"/>
      <c r="IR15" s="90" t="s">
        <v>69</v>
      </c>
      <c r="IS15" s="100">
        <v>0</v>
      </c>
      <c r="IT15" s="100">
        <v>0.16679601186183346</v>
      </c>
    </row>
    <row r="16" spans="1:263" ht="45" x14ac:dyDescent="0.25">
      <c r="A16" s="112">
        <v>62</v>
      </c>
      <c r="B16" s="112" t="s">
        <v>593</v>
      </c>
      <c r="C16" s="112" t="s">
        <v>594</v>
      </c>
      <c r="D16" s="112" t="s">
        <v>595</v>
      </c>
      <c r="E16"/>
      <c r="F16" s="112" t="s">
        <v>596</v>
      </c>
      <c r="G16" s="112" t="s">
        <v>597</v>
      </c>
      <c r="H16" s="112" t="s">
        <v>598</v>
      </c>
      <c r="I16" s="112" t="s">
        <v>599</v>
      </c>
      <c r="J16" s="112" t="s">
        <v>600</v>
      </c>
      <c r="K16" s="114">
        <v>44078</v>
      </c>
      <c r="L16" s="158"/>
      <c r="M16" s="112" t="s">
        <v>601</v>
      </c>
      <c r="N16" s="112" t="s">
        <v>602</v>
      </c>
      <c r="O16" s="112" t="s">
        <v>668</v>
      </c>
      <c r="P16" s="112" t="s">
        <v>604</v>
      </c>
      <c r="Q16" s="112" t="s">
        <v>669</v>
      </c>
      <c r="R16" s="112" t="s">
        <v>606</v>
      </c>
      <c r="S16" s="112" t="b">
        <v>1</v>
      </c>
      <c r="T16" s="112" t="b">
        <v>1</v>
      </c>
      <c r="U16" s="112" t="b">
        <v>1</v>
      </c>
      <c r="V16" s="112" t="s">
        <v>658</v>
      </c>
      <c r="W16" s="112" t="s">
        <v>666</v>
      </c>
      <c r="X16" s="112" t="s">
        <v>609</v>
      </c>
      <c r="Y16" s="112" t="s">
        <v>610</v>
      </c>
      <c r="Z16" s="112" t="s">
        <v>650</v>
      </c>
      <c r="AA16"/>
      <c r="AB16" s="112" t="s">
        <v>667</v>
      </c>
      <c r="AC16" s="112" t="s">
        <v>613</v>
      </c>
      <c r="AD16" s="112" t="s">
        <v>621</v>
      </c>
      <c r="AE16" s="112" t="s">
        <v>615</v>
      </c>
      <c r="AF16" s="112" t="s">
        <v>667</v>
      </c>
      <c r="AG16" s="112" t="s">
        <v>659</v>
      </c>
      <c r="AH16" s="112" t="b">
        <v>0</v>
      </c>
      <c r="AI16" s="112" t="b">
        <v>0</v>
      </c>
      <c r="AJ16" s="112" t="b">
        <v>0</v>
      </c>
      <c r="AK16" s="112" t="b">
        <v>0</v>
      </c>
      <c r="AL16" s="112" t="b">
        <v>0</v>
      </c>
      <c r="AM16" s="112" t="b">
        <v>0</v>
      </c>
      <c r="AN16" s="112" t="b">
        <v>0</v>
      </c>
      <c r="AO16" s="112" t="b">
        <v>0</v>
      </c>
      <c r="AP16" s="112" t="b">
        <v>0</v>
      </c>
      <c r="AQ16" s="112" t="b">
        <v>0</v>
      </c>
      <c r="AR16" s="112" t="b">
        <v>0</v>
      </c>
      <c r="AS16" s="112" t="b">
        <v>0</v>
      </c>
      <c r="AT16" s="112" t="b">
        <v>0</v>
      </c>
      <c r="AU16" s="112" t="b">
        <v>0</v>
      </c>
      <c r="AV16" s="112" t="b">
        <v>0</v>
      </c>
      <c r="AW16" s="112" t="b">
        <v>0</v>
      </c>
      <c r="AX16" s="112" t="b">
        <v>0</v>
      </c>
      <c r="AY16" s="112" t="b">
        <v>0</v>
      </c>
      <c r="AZ16" s="112" t="b">
        <v>0</v>
      </c>
      <c r="BA16" s="112" t="b">
        <v>0</v>
      </c>
      <c r="BB16" s="112" t="b">
        <v>0</v>
      </c>
      <c r="BC16"/>
      <c r="BD16"/>
      <c r="BE16"/>
      <c r="BF16"/>
      <c r="BG16" s="112" t="b">
        <v>0</v>
      </c>
      <c r="BH16" s="112" t="b">
        <v>0</v>
      </c>
      <c r="BI16" s="112" t="b">
        <v>0</v>
      </c>
      <c r="BJ16" s="112" t="b">
        <v>0</v>
      </c>
      <c r="BK16" s="112" t="b">
        <v>0</v>
      </c>
      <c r="BL16" s="112" t="b">
        <v>0</v>
      </c>
      <c r="BM16" s="112" t="b">
        <v>0</v>
      </c>
      <c r="BN16" s="112" t="b">
        <v>0</v>
      </c>
      <c r="BO16" s="112" t="b">
        <v>0</v>
      </c>
      <c r="BP16" s="112" t="b">
        <v>0</v>
      </c>
      <c r="BQ16" s="112" t="b">
        <v>0</v>
      </c>
      <c r="BR16" s="112" t="b">
        <v>0</v>
      </c>
      <c r="BS16" s="112" t="b">
        <v>0</v>
      </c>
      <c r="BT16" s="112" t="b">
        <v>0</v>
      </c>
      <c r="BU16" s="112" t="b">
        <v>0</v>
      </c>
      <c r="BV16" s="112" t="b">
        <v>0</v>
      </c>
      <c r="BW16" s="112" t="b">
        <v>0</v>
      </c>
      <c r="BX16" s="112" t="b">
        <v>0</v>
      </c>
      <c r="BY16" s="112" t="b">
        <v>0</v>
      </c>
      <c r="BZ16" s="112" t="b">
        <v>0</v>
      </c>
      <c r="CA16" s="112" t="b">
        <v>0</v>
      </c>
      <c r="CB16" s="112" t="b">
        <v>0</v>
      </c>
      <c r="CC16" s="112" t="b">
        <v>0</v>
      </c>
      <c r="CD16" s="112" t="b">
        <v>0</v>
      </c>
      <c r="CE16" s="112" t="b">
        <v>0</v>
      </c>
      <c r="CF16" s="112" t="b">
        <v>0</v>
      </c>
      <c r="CG16"/>
      <c r="CH16"/>
      <c r="CI16"/>
      <c r="CJ16"/>
      <c r="CK16" s="112" t="b">
        <v>1</v>
      </c>
      <c r="CL16" s="112" t="b">
        <v>0</v>
      </c>
      <c r="CM16" s="112" t="b">
        <v>0</v>
      </c>
      <c r="CN16" s="112" t="b">
        <v>0</v>
      </c>
      <c r="CO16" s="112" t="b">
        <v>0</v>
      </c>
      <c r="CP16" s="112" t="b">
        <v>0</v>
      </c>
      <c r="CQ16" s="112" t="b">
        <v>0</v>
      </c>
      <c r="CR16" s="112" t="b">
        <v>0</v>
      </c>
      <c r="CS16" s="112" t="b">
        <v>0</v>
      </c>
      <c r="CT16" s="112" t="b">
        <v>0</v>
      </c>
      <c r="CU16" s="112" t="b">
        <v>0</v>
      </c>
      <c r="CV16" s="112" t="b">
        <v>0</v>
      </c>
      <c r="CW16"/>
      <c r="CX16"/>
      <c r="CY16"/>
      <c r="CZ16"/>
      <c r="DA16" s="112" t="b">
        <v>0</v>
      </c>
      <c r="DB16" s="112" t="b">
        <v>0</v>
      </c>
      <c r="DC16" s="112" t="b">
        <v>0</v>
      </c>
      <c r="DD16" s="112" t="b">
        <v>0</v>
      </c>
      <c r="DE16" s="112" t="b">
        <v>0</v>
      </c>
      <c r="DF16" s="112" t="b">
        <v>0</v>
      </c>
      <c r="DG16" s="112" t="b">
        <v>0</v>
      </c>
      <c r="DH16" s="112" t="b">
        <v>0</v>
      </c>
      <c r="DI16" s="112" t="b">
        <v>0</v>
      </c>
      <c r="DJ16" s="112" t="b">
        <v>0</v>
      </c>
      <c r="DK16" s="112" t="b">
        <v>0</v>
      </c>
      <c r="DL16" s="112" t="b">
        <v>0</v>
      </c>
      <c r="DM16" s="112" t="b">
        <v>0</v>
      </c>
      <c r="DN16" s="112" t="b">
        <v>0</v>
      </c>
      <c r="DO16" s="112" t="b">
        <v>0</v>
      </c>
      <c r="DP16" s="112" t="b">
        <v>0</v>
      </c>
      <c r="DQ16" s="112" t="b">
        <v>0</v>
      </c>
      <c r="DR16" s="112" t="b">
        <v>0</v>
      </c>
      <c r="DS16" s="112" t="b">
        <v>0</v>
      </c>
      <c r="DT16" s="112" t="b">
        <v>0</v>
      </c>
      <c r="DU16" s="112" t="b">
        <v>0</v>
      </c>
      <c r="DV16" s="112" t="b">
        <v>0</v>
      </c>
      <c r="DW16" s="112" t="b">
        <v>0</v>
      </c>
      <c r="DX16" s="112" t="b">
        <v>0</v>
      </c>
      <c r="DY16" s="112" t="b">
        <v>0</v>
      </c>
      <c r="DZ16" s="112" t="b">
        <v>0</v>
      </c>
      <c r="EA16" s="112" t="b">
        <v>0</v>
      </c>
      <c r="EB16" s="112" t="b">
        <v>0</v>
      </c>
      <c r="EC16" s="112" t="b">
        <v>0</v>
      </c>
      <c r="ED16" s="112" t="b">
        <v>0</v>
      </c>
      <c r="EE16" s="112" t="b">
        <v>0</v>
      </c>
      <c r="EF16" s="112" t="b">
        <v>0</v>
      </c>
      <c r="EG16" s="112" t="b">
        <v>0</v>
      </c>
      <c r="EH16" s="112" t="b">
        <v>0</v>
      </c>
      <c r="EI16" s="112" t="b">
        <v>0</v>
      </c>
      <c r="EJ16" s="112" t="b">
        <v>0</v>
      </c>
      <c r="EK16" s="112" t="b">
        <v>0</v>
      </c>
      <c r="EL16" s="112" t="b">
        <v>0</v>
      </c>
      <c r="EM16" s="112" t="b">
        <v>0</v>
      </c>
      <c r="EN16" s="112" t="b">
        <v>0</v>
      </c>
      <c r="EO16" s="112" t="b">
        <v>0</v>
      </c>
      <c r="EP16" s="112" t="b">
        <v>0</v>
      </c>
      <c r="EQ16" s="112" t="b">
        <v>0</v>
      </c>
      <c r="ER16" s="112" t="b">
        <v>0</v>
      </c>
      <c r="ES16" s="112" t="b">
        <v>0</v>
      </c>
      <c r="ET16" s="112" t="b">
        <v>0</v>
      </c>
      <c r="EU16" s="112" t="b">
        <v>0</v>
      </c>
      <c r="EV16" s="112" t="b">
        <v>0</v>
      </c>
      <c r="EW16" s="112" t="b">
        <v>0</v>
      </c>
      <c r="EX16" s="112" t="b">
        <v>0</v>
      </c>
      <c r="EY16" s="112" t="b">
        <v>0</v>
      </c>
      <c r="EZ16" s="112" t="b">
        <v>0</v>
      </c>
      <c r="FA16" s="112" t="b">
        <v>0</v>
      </c>
      <c r="FB16" s="112" t="b">
        <v>0</v>
      </c>
      <c r="FC16" s="112" t="b">
        <v>0</v>
      </c>
      <c r="FD16" s="112" t="b">
        <v>0</v>
      </c>
      <c r="FE16" s="112" t="b">
        <v>0</v>
      </c>
      <c r="FF16" s="112" t="b">
        <v>0</v>
      </c>
      <c r="FG16" s="112" t="b">
        <v>0</v>
      </c>
      <c r="FH16" s="112" t="b">
        <v>0</v>
      </c>
      <c r="FI16" s="112" t="b">
        <v>0</v>
      </c>
      <c r="FJ16" s="112" t="b">
        <v>0</v>
      </c>
      <c r="FK16" s="112" t="b">
        <v>0</v>
      </c>
      <c r="FL16" s="112" t="b">
        <v>0</v>
      </c>
      <c r="FM16" s="112" t="b">
        <v>0</v>
      </c>
      <c r="FN16" s="112" t="b">
        <v>0</v>
      </c>
      <c r="FO16" s="112" t="b">
        <v>0</v>
      </c>
      <c r="FP16" s="112" t="b">
        <v>0</v>
      </c>
      <c r="FQ16" s="112" t="b">
        <v>0</v>
      </c>
      <c r="FR16" s="112" t="b">
        <v>0</v>
      </c>
      <c r="FS16" s="112" t="b">
        <v>0</v>
      </c>
      <c r="FT16" s="112" t="b">
        <v>0</v>
      </c>
      <c r="FU16" s="112" t="b">
        <v>0</v>
      </c>
      <c r="FV16" s="112" t="b">
        <v>0</v>
      </c>
      <c r="FW16" s="112" t="b">
        <v>0</v>
      </c>
      <c r="FX16" s="112" t="b">
        <v>0</v>
      </c>
      <c r="FY16" s="112" t="b">
        <v>0</v>
      </c>
      <c r="FZ16" s="112" t="b">
        <v>0</v>
      </c>
      <c r="GA16" s="112" t="b">
        <v>0</v>
      </c>
      <c r="GB16" s="112" t="b">
        <v>0</v>
      </c>
      <c r="GC16" s="112" t="b">
        <v>0</v>
      </c>
      <c r="GD16" s="112" t="b">
        <v>0</v>
      </c>
      <c r="GE16" s="112" t="b">
        <v>0</v>
      </c>
      <c r="GF16" s="112" t="b">
        <v>0</v>
      </c>
      <c r="GG16" s="112" t="b">
        <v>0</v>
      </c>
      <c r="GH16" s="112" t="b">
        <v>0</v>
      </c>
      <c r="GI16" s="112" t="b">
        <v>0</v>
      </c>
      <c r="GJ16" s="112" t="b">
        <v>0</v>
      </c>
      <c r="GK16" s="112" t="b">
        <v>0</v>
      </c>
      <c r="GL16" s="112" t="b">
        <v>0</v>
      </c>
      <c r="GM16" s="112" t="b">
        <v>0</v>
      </c>
      <c r="GN16" s="112" t="b">
        <v>0</v>
      </c>
      <c r="GO16" s="112" t="b">
        <v>0</v>
      </c>
      <c r="GP16" s="112" t="b">
        <v>0</v>
      </c>
      <c r="GQ16" s="112" t="b">
        <v>0</v>
      </c>
      <c r="GR16" s="112" t="b">
        <v>0</v>
      </c>
      <c r="GS16" s="112" t="b">
        <v>0</v>
      </c>
      <c r="GT16" s="112" t="b">
        <v>0</v>
      </c>
      <c r="GV16"/>
      <c r="GY16" s="112" t="b">
        <v>1</v>
      </c>
      <c r="GZ16" s="112" t="b">
        <v>0</v>
      </c>
      <c r="HA16" s="112" t="b">
        <v>0</v>
      </c>
      <c r="HB16" s="112" t="b">
        <v>0</v>
      </c>
      <c r="HC16" s="112" t="b">
        <v>0</v>
      </c>
      <c r="HD16" s="112" t="b">
        <v>0</v>
      </c>
      <c r="HE16" s="112" t="b">
        <v>0</v>
      </c>
      <c r="HF16" s="112" t="b">
        <v>0</v>
      </c>
      <c r="HG16" s="112" t="b">
        <v>0</v>
      </c>
      <c r="HH16" s="112" t="b">
        <v>0</v>
      </c>
      <c r="HI16" s="112" t="b">
        <v>0</v>
      </c>
      <c r="HJ16" s="112" t="b">
        <v>0</v>
      </c>
      <c r="HK16" s="112" t="b">
        <v>0</v>
      </c>
      <c r="HL16" s="112" t="b">
        <v>0</v>
      </c>
      <c r="HM16" s="112" t="b">
        <v>0</v>
      </c>
      <c r="HN16" s="112" t="b">
        <v>0</v>
      </c>
      <c r="HS16" s="112" t="b">
        <v>1</v>
      </c>
      <c r="HT16" s="112" t="b">
        <v>0</v>
      </c>
      <c r="HU16" s="112" t="b">
        <v>0</v>
      </c>
      <c r="HV16" s="112" t="b">
        <v>0</v>
      </c>
      <c r="HW16" s="112" t="b">
        <v>0</v>
      </c>
      <c r="HX16" s="112" t="b">
        <v>0</v>
      </c>
      <c r="HY16" s="112" t="b">
        <v>0</v>
      </c>
      <c r="HZ16" s="112" t="b">
        <v>0</v>
      </c>
      <c r="IA16" s="112" t="b">
        <v>0</v>
      </c>
      <c r="IB16" s="112" t="b">
        <v>0</v>
      </c>
      <c r="IC16" s="112" t="b">
        <v>0</v>
      </c>
      <c r="ID16" s="112" t="b">
        <v>0</v>
      </c>
      <c r="IE16" s="112" t="b">
        <v>0</v>
      </c>
      <c r="IJ16" s="114">
        <v>44078</v>
      </c>
      <c r="IK16" s="115">
        <v>0.46449074074074098</v>
      </c>
      <c r="IL16" s="112" t="s">
        <v>617</v>
      </c>
      <c r="IN16" s="127"/>
      <c r="IO16" s="127"/>
      <c r="IR16" s="90" t="s">
        <v>71</v>
      </c>
      <c r="IS16" s="100">
        <v>0</v>
      </c>
      <c r="IT16" s="100">
        <v>9.2693062688959715E-2</v>
      </c>
    </row>
    <row r="17" spans="1:254" ht="45" x14ac:dyDescent="0.25">
      <c r="A17" s="112">
        <v>62</v>
      </c>
      <c r="B17" s="112" t="s">
        <v>593</v>
      </c>
      <c r="C17" s="112" t="s">
        <v>594</v>
      </c>
      <c r="D17" s="112" t="s">
        <v>595</v>
      </c>
      <c r="E17"/>
      <c r="F17" s="112" t="s">
        <v>596</v>
      </c>
      <c r="G17" s="112" t="s">
        <v>597</v>
      </c>
      <c r="H17" s="112" t="s">
        <v>598</v>
      </c>
      <c r="I17" s="112" t="s">
        <v>599</v>
      </c>
      <c r="J17" s="112" t="s">
        <v>600</v>
      </c>
      <c r="K17" s="114">
        <v>44078</v>
      </c>
      <c r="L17" s="158"/>
      <c r="M17" s="112" t="s">
        <v>601</v>
      </c>
      <c r="N17" s="112" t="s">
        <v>602</v>
      </c>
      <c r="O17" s="112" t="s">
        <v>670</v>
      </c>
      <c r="P17" s="112" t="s">
        <v>604</v>
      </c>
      <c r="Q17" s="112" t="s">
        <v>671</v>
      </c>
      <c r="R17" s="112" t="s">
        <v>606</v>
      </c>
      <c r="S17" s="112" t="b">
        <v>1</v>
      </c>
      <c r="T17" s="112" t="b">
        <v>1</v>
      </c>
      <c r="U17" s="112" t="b">
        <v>1</v>
      </c>
      <c r="V17" s="112" t="s">
        <v>607</v>
      </c>
      <c r="W17" s="112" t="s">
        <v>666</v>
      </c>
      <c r="X17" s="112" t="s">
        <v>609</v>
      </c>
      <c r="Y17" s="112" t="s">
        <v>672</v>
      </c>
      <c r="Z17" s="112" t="s">
        <v>650</v>
      </c>
      <c r="AA17"/>
      <c r="AB17" s="112" t="s">
        <v>667</v>
      </c>
      <c r="AC17" s="112" t="s">
        <v>673</v>
      </c>
      <c r="AD17" s="112" t="s">
        <v>614</v>
      </c>
      <c r="AE17" s="112" t="s">
        <v>615</v>
      </c>
      <c r="AF17" s="112" t="s">
        <v>667</v>
      </c>
      <c r="AG17" s="112" t="s">
        <v>659</v>
      </c>
      <c r="AH17" s="112" t="b">
        <v>0</v>
      </c>
      <c r="AI17" s="112" t="b">
        <v>0</v>
      </c>
      <c r="AJ17" s="112" t="b">
        <v>0</v>
      </c>
      <c r="AK17" s="112" t="b">
        <v>0</v>
      </c>
      <c r="AL17" s="112" t="b">
        <v>0</v>
      </c>
      <c r="AM17" s="112" t="b">
        <v>0</v>
      </c>
      <c r="AN17" s="112" t="b">
        <v>0</v>
      </c>
      <c r="AO17" s="112" t="b">
        <v>0</v>
      </c>
      <c r="AP17" s="112" t="b">
        <v>0</v>
      </c>
      <c r="AQ17" s="112" t="b">
        <v>0</v>
      </c>
      <c r="AR17" s="112" t="b">
        <v>0</v>
      </c>
      <c r="AS17" s="112" t="b">
        <v>0</v>
      </c>
      <c r="AT17" s="112" t="b">
        <v>0</v>
      </c>
      <c r="AU17" s="112" t="b">
        <v>0</v>
      </c>
      <c r="AV17" s="112" t="b">
        <v>0</v>
      </c>
      <c r="AW17" s="112" t="b">
        <v>0</v>
      </c>
      <c r="AX17" s="112" t="b">
        <v>0</v>
      </c>
      <c r="AY17" s="112" t="b">
        <v>0</v>
      </c>
      <c r="AZ17" s="112" t="b">
        <v>0</v>
      </c>
      <c r="BA17" s="112" t="b">
        <v>0</v>
      </c>
      <c r="BB17" s="112" t="b">
        <v>0</v>
      </c>
      <c r="BC17"/>
      <c r="BD17"/>
      <c r="BE17"/>
      <c r="BF17"/>
      <c r="BG17" s="112" t="b">
        <v>0</v>
      </c>
      <c r="BH17" s="112" t="b">
        <v>0</v>
      </c>
      <c r="BI17" s="112" t="b">
        <v>0</v>
      </c>
      <c r="BJ17" s="112" t="b">
        <v>0</v>
      </c>
      <c r="BK17" s="112" t="b">
        <v>0</v>
      </c>
      <c r="BL17" s="112" t="b">
        <v>0</v>
      </c>
      <c r="BM17" s="112" t="b">
        <v>0</v>
      </c>
      <c r="BN17" s="112" t="b">
        <v>0</v>
      </c>
      <c r="BO17" s="112" t="b">
        <v>0</v>
      </c>
      <c r="BP17" s="112" t="b">
        <v>0</v>
      </c>
      <c r="BQ17" s="112" t="b">
        <v>0</v>
      </c>
      <c r="BR17" s="112" t="b">
        <v>0</v>
      </c>
      <c r="BS17" s="112" t="b">
        <v>0</v>
      </c>
      <c r="BT17" s="112" t="b">
        <v>0</v>
      </c>
      <c r="BU17" s="112" t="b">
        <v>0</v>
      </c>
      <c r="BV17" s="112" t="b">
        <v>0</v>
      </c>
      <c r="BW17" s="112" t="b">
        <v>0</v>
      </c>
      <c r="BX17" s="112" t="b">
        <v>0</v>
      </c>
      <c r="BY17" s="112" t="b">
        <v>0</v>
      </c>
      <c r="BZ17" s="112" t="b">
        <v>0</v>
      </c>
      <c r="CA17" s="112" t="b">
        <v>0</v>
      </c>
      <c r="CB17" s="112" t="b">
        <v>0</v>
      </c>
      <c r="CC17" s="112" t="b">
        <v>0</v>
      </c>
      <c r="CD17" s="112" t="b">
        <v>0</v>
      </c>
      <c r="CE17" s="112" t="b">
        <v>0</v>
      </c>
      <c r="CF17" s="112" t="b">
        <v>0</v>
      </c>
      <c r="CG17"/>
      <c r="CH17"/>
      <c r="CI17"/>
      <c r="CJ17"/>
      <c r="CK17" s="112" t="b">
        <v>1</v>
      </c>
      <c r="CL17" s="112" t="b">
        <v>0</v>
      </c>
      <c r="CM17" s="112" t="b">
        <v>0</v>
      </c>
      <c r="CN17" s="112" t="b">
        <v>0</v>
      </c>
      <c r="CO17" s="112" t="b">
        <v>0</v>
      </c>
      <c r="CP17" s="112" t="b">
        <v>0</v>
      </c>
      <c r="CQ17" s="112" t="b">
        <v>0</v>
      </c>
      <c r="CR17" s="112" t="b">
        <v>0</v>
      </c>
      <c r="CS17" s="112" t="b">
        <v>0</v>
      </c>
      <c r="CT17" s="112" t="b">
        <v>0</v>
      </c>
      <c r="CU17" s="112" t="b">
        <v>0</v>
      </c>
      <c r="CV17" s="112" t="b">
        <v>0</v>
      </c>
      <c r="CW17"/>
      <c r="CX17"/>
      <c r="CY17"/>
      <c r="CZ17"/>
      <c r="DA17" s="112" t="b">
        <v>0</v>
      </c>
      <c r="DB17" s="112" t="b">
        <v>0</v>
      </c>
      <c r="DC17" s="112" t="b">
        <v>0</v>
      </c>
      <c r="DD17" s="112" t="b">
        <v>0</v>
      </c>
      <c r="DE17" s="112" t="b">
        <v>0</v>
      </c>
      <c r="DF17" s="112" t="b">
        <v>0</v>
      </c>
      <c r="DG17" s="112" t="b">
        <v>0</v>
      </c>
      <c r="DH17" s="112" t="b">
        <v>0</v>
      </c>
      <c r="DI17" s="112" t="b">
        <v>0</v>
      </c>
      <c r="DJ17" s="112" t="b">
        <v>0</v>
      </c>
      <c r="DK17" s="112" t="b">
        <v>0</v>
      </c>
      <c r="DL17" s="112" t="b">
        <v>0</v>
      </c>
      <c r="DM17" s="112" t="b">
        <v>0</v>
      </c>
      <c r="DN17" s="112" t="b">
        <v>0</v>
      </c>
      <c r="DO17" s="112" t="b">
        <v>0</v>
      </c>
      <c r="DP17" s="112" t="b">
        <v>0</v>
      </c>
      <c r="DQ17" s="112" t="b">
        <v>0</v>
      </c>
      <c r="DR17" s="112" t="b">
        <v>0</v>
      </c>
      <c r="DS17" s="112" t="b">
        <v>0</v>
      </c>
      <c r="DT17" s="112" t="b">
        <v>0</v>
      </c>
      <c r="DU17" s="112" t="b">
        <v>0</v>
      </c>
      <c r="DV17" s="112" t="b">
        <v>0</v>
      </c>
      <c r="DW17" s="112" t="b">
        <v>0</v>
      </c>
      <c r="DX17" s="112" t="b">
        <v>0</v>
      </c>
      <c r="DY17" s="112" t="b">
        <v>0</v>
      </c>
      <c r="DZ17" s="112" t="b">
        <v>0</v>
      </c>
      <c r="EA17" s="112" t="b">
        <v>0</v>
      </c>
      <c r="EB17" s="112" t="b">
        <v>0</v>
      </c>
      <c r="EC17" s="112" t="b">
        <v>0</v>
      </c>
      <c r="ED17" s="112" t="b">
        <v>0</v>
      </c>
      <c r="EE17" s="112" t="b">
        <v>0</v>
      </c>
      <c r="EF17" s="112" t="b">
        <v>0</v>
      </c>
      <c r="EG17" s="112" t="b">
        <v>0</v>
      </c>
      <c r="EH17" s="112" t="b">
        <v>0</v>
      </c>
      <c r="EI17" s="112" t="b">
        <v>0</v>
      </c>
      <c r="EJ17" s="112" t="b">
        <v>0</v>
      </c>
      <c r="EK17" s="112" t="b">
        <v>0</v>
      </c>
      <c r="EL17" s="112" t="b">
        <v>0</v>
      </c>
      <c r="EM17" s="112" t="b">
        <v>0</v>
      </c>
      <c r="EN17" s="112" t="b">
        <v>0</v>
      </c>
      <c r="EO17" s="112" t="b">
        <v>0</v>
      </c>
      <c r="EP17" s="112" t="b">
        <v>0</v>
      </c>
      <c r="EQ17" s="112" t="b">
        <v>0</v>
      </c>
      <c r="ER17" s="112" t="b">
        <v>0</v>
      </c>
      <c r="ES17" s="112" t="b">
        <v>0</v>
      </c>
      <c r="ET17" s="112" t="b">
        <v>0</v>
      </c>
      <c r="EU17" s="112" t="b">
        <v>0</v>
      </c>
      <c r="EV17" s="112" t="b">
        <v>0</v>
      </c>
      <c r="EW17" s="112" t="b">
        <v>0</v>
      </c>
      <c r="EX17" s="112" t="b">
        <v>0</v>
      </c>
      <c r="EY17" s="112" t="b">
        <v>0</v>
      </c>
      <c r="EZ17" s="112" t="b">
        <v>0</v>
      </c>
      <c r="FA17" s="112" t="b">
        <v>0</v>
      </c>
      <c r="FB17" s="112" t="b">
        <v>0</v>
      </c>
      <c r="FC17" s="112" t="b">
        <v>0</v>
      </c>
      <c r="FD17" s="112" t="b">
        <v>0</v>
      </c>
      <c r="FE17" s="112" t="b">
        <v>0</v>
      </c>
      <c r="FF17" s="112" t="b">
        <v>0</v>
      </c>
      <c r="FG17" s="112" t="b">
        <v>0</v>
      </c>
      <c r="FH17" s="112" t="b">
        <v>0</v>
      </c>
      <c r="FI17" s="112" t="b">
        <v>0</v>
      </c>
      <c r="FJ17" s="112" t="b">
        <v>0</v>
      </c>
      <c r="FK17" s="112" t="b">
        <v>0</v>
      </c>
      <c r="FL17" s="112" t="b">
        <v>0</v>
      </c>
      <c r="FM17" s="112" t="b">
        <v>0</v>
      </c>
      <c r="FN17" s="112" t="b">
        <v>0</v>
      </c>
      <c r="FO17" s="112" t="b">
        <v>0</v>
      </c>
      <c r="FP17" s="112" t="b">
        <v>0</v>
      </c>
      <c r="FQ17" s="112" t="b">
        <v>0</v>
      </c>
      <c r="FR17" s="112" t="b">
        <v>0</v>
      </c>
      <c r="FS17" s="112" t="b">
        <v>0</v>
      </c>
      <c r="FT17" s="112" t="b">
        <v>0</v>
      </c>
      <c r="FU17" s="112" t="b">
        <v>0</v>
      </c>
      <c r="FV17" s="112" t="b">
        <v>0</v>
      </c>
      <c r="FW17" s="112" t="b">
        <v>0</v>
      </c>
      <c r="FX17" s="112" t="b">
        <v>0</v>
      </c>
      <c r="FY17" s="112" t="b">
        <v>0</v>
      </c>
      <c r="FZ17" s="112" t="b">
        <v>0</v>
      </c>
      <c r="GA17" s="112" t="b">
        <v>0</v>
      </c>
      <c r="GB17" s="112" t="b">
        <v>0</v>
      </c>
      <c r="GC17" s="112" t="b">
        <v>0</v>
      </c>
      <c r="GD17" s="112" t="b">
        <v>0</v>
      </c>
      <c r="GE17" s="112" t="b">
        <v>0</v>
      </c>
      <c r="GF17" s="112" t="b">
        <v>0</v>
      </c>
      <c r="GG17" s="112" t="b">
        <v>0</v>
      </c>
      <c r="GH17" s="112" t="b">
        <v>0</v>
      </c>
      <c r="GI17" s="112" t="b">
        <v>0</v>
      </c>
      <c r="GJ17" s="112" t="b">
        <v>0</v>
      </c>
      <c r="GK17" s="112" t="b">
        <v>0</v>
      </c>
      <c r="GL17" s="112" t="b">
        <v>0</v>
      </c>
      <c r="GM17" s="112" t="b">
        <v>0</v>
      </c>
      <c r="GN17" s="112" t="b">
        <v>0</v>
      </c>
      <c r="GO17" s="112" t="b">
        <v>0</v>
      </c>
      <c r="GP17" s="112" t="b">
        <v>0</v>
      </c>
      <c r="GQ17" s="112" t="b">
        <v>0</v>
      </c>
      <c r="GR17" s="112" t="b">
        <v>0</v>
      </c>
      <c r="GS17" s="112" t="b">
        <v>0</v>
      </c>
      <c r="GT17" s="112" t="b">
        <v>0</v>
      </c>
      <c r="GV17"/>
      <c r="GY17" s="112" t="b">
        <v>1</v>
      </c>
      <c r="GZ17" s="112" t="b">
        <v>0</v>
      </c>
      <c r="HA17" s="112" t="b">
        <v>0</v>
      </c>
      <c r="HB17" s="112" t="b">
        <v>0</v>
      </c>
      <c r="HC17" s="112" t="b">
        <v>0</v>
      </c>
      <c r="HD17" s="112" t="b">
        <v>0</v>
      </c>
      <c r="HE17" s="112" t="b">
        <v>0</v>
      </c>
      <c r="HF17" s="112" t="b">
        <v>0</v>
      </c>
      <c r="HG17" s="112" t="b">
        <v>0</v>
      </c>
      <c r="HH17" s="112" t="b">
        <v>0</v>
      </c>
      <c r="HI17" s="112" t="b">
        <v>0</v>
      </c>
      <c r="HJ17" s="112" t="b">
        <v>0</v>
      </c>
      <c r="HK17" s="112" t="b">
        <v>0</v>
      </c>
      <c r="HL17" s="112" t="b">
        <v>0</v>
      </c>
      <c r="HM17" s="112" t="b">
        <v>0</v>
      </c>
      <c r="HN17" s="112" t="b">
        <v>0</v>
      </c>
      <c r="HS17" s="112" t="b">
        <v>1</v>
      </c>
      <c r="HT17" s="112" t="b">
        <v>0</v>
      </c>
      <c r="HU17" s="112" t="b">
        <v>0</v>
      </c>
      <c r="HV17" s="112" t="b">
        <v>0</v>
      </c>
      <c r="HW17" s="112" t="b">
        <v>0</v>
      </c>
      <c r="HX17" s="112" t="b">
        <v>0</v>
      </c>
      <c r="HY17" s="112" t="b">
        <v>0</v>
      </c>
      <c r="HZ17" s="112" t="b">
        <v>0</v>
      </c>
      <c r="IA17" s="112" t="b">
        <v>0</v>
      </c>
      <c r="IB17" s="112" t="b">
        <v>0</v>
      </c>
      <c r="IC17" s="112" t="b">
        <v>0</v>
      </c>
      <c r="ID17" s="112" t="b">
        <v>0</v>
      </c>
      <c r="IE17" s="112" t="b">
        <v>0</v>
      </c>
      <c r="IJ17" s="114">
        <v>44078</v>
      </c>
      <c r="IK17" s="115">
        <v>0.46708333333333302</v>
      </c>
      <c r="IL17" s="112" t="s">
        <v>617</v>
      </c>
      <c r="IN17" s="127"/>
      <c r="IO17" s="127"/>
      <c r="IR17" s="90" t="s">
        <v>72</v>
      </c>
      <c r="IS17" s="100">
        <v>0</v>
      </c>
      <c r="IT17" s="100">
        <v>0.92040859990167478</v>
      </c>
    </row>
    <row r="18" spans="1:254" ht="45" x14ac:dyDescent="0.25">
      <c r="A18" s="112">
        <v>62</v>
      </c>
      <c r="B18" s="112" t="s">
        <v>593</v>
      </c>
      <c r="C18" s="112" t="s">
        <v>594</v>
      </c>
      <c r="D18" s="112" t="s">
        <v>595</v>
      </c>
      <c r="E18"/>
      <c r="F18" s="112" t="s">
        <v>596</v>
      </c>
      <c r="G18" s="112" t="s">
        <v>597</v>
      </c>
      <c r="H18" s="112" t="s">
        <v>598</v>
      </c>
      <c r="I18" s="112" t="s">
        <v>599</v>
      </c>
      <c r="J18" s="112" t="s">
        <v>600</v>
      </c>
      <c r="K18" s="114">
        <v>44078</v>
      </c>
      <c r="L18" s="158"/>
      <c r="M18" s="112" t="s">
        <v>601</v>
      </c>
      <c r="N18" s="112" t="s">
        <v>602</v>
      </c>
      <c r="O18" s="112" t="s">
        <v>674</v>
      </c>
      <c r="P18" s="112" t="s">
        <v>604</v>
      </c>
      <c r="Q18" s="112" t="s">
        <v>675</v>
      </c>
      <c r="R18" s="112" t="s">
        <v>606</v>
      </c>
      <c r="S18" s="112" t="b">
        <v>1</v>
      </c>
      <c r="T18" s="112" t="b">
        <v>1</v>
      </c>
      <c r="U18" s="112" t="b">
        <v>1</v>
      </c>
      <c r="V18" s="112" t="s">
        <v>607</v>
      </c>
      <c r="W18" s="112" t="s">
        <v>666</v>
      </c>
      <c r="X18" s="112" t="s">
        <v>609</v>
      </c>
      <c r="Y18" s="112" t="s">
        <v>672</v>
      </c>
      <c r="Z18" s="112" t="s">
        <v>650</v>
      </c>
      <c r="AA18"/>
      <c r="AB18" s="112" t="s">
        <v>667</v>
      </c>
      <c r="AC18" s="112" t="s">
        <v>673</v>
      </c>
      <c r="AD18" s="112" t="s">
        <v>614</v>
      </c>
      <c r="AE18" s="112" t="s">
        <v>615</v>
      </c>
      <c r="AF18" s="112" t="s">
        <v>667</v>
      </c>
      <c r="AG18" s="112" t="s">
        <v>659</v>
      </c>
      <c r="AH18" s="112" t="b">
        <v>0</v>
      </c>
      <c r="AI18" s="112" t="b">
        <v>0</v>
      </c>
      <c r="AJ18" s="112" t="b">
        <v>0</v>
      </c>
      <c r="AK18" s="112" t="b">
        <v>0</v>
      </c>
      <c r="AL18" s="112" t="b">
        <v>0</v>
      </c>
      <c r="AM18" s="112" t="b">
        <v>0</v>
      </c>
      <c r="AN18" s="112" t="b">
        <v>0</v>
      </c>
      <c r="AO18" s="112" t="b">
        <v>0</v>
      </c>
      <c r="AP18" s="112" t="b">
        <v>0</v>
      </c>
      <c r="AQ18" s="112" t="b">
        <v>0</v>
      </c>
      <c r="AR18" s="112" t="b">
        <v>0</v>
      </c>
      <c r="AS18" s="112" t="b">
        <v>0</v>
      </c>
      <c r="AT18" s="112" t="b">
        <v>0</v>
      </c>
      <c r="AU18" s="112" t="b">
        <v>0</v>
      </c>
      <c r="AV18" s="112" t="b">
        <v>0</v>
      </c>
      <c r="AW18" s="112" t="b">
        <v>0</v>
      </c>
      <c r="AX18" s="112" t="b">
        <v>0</v>
      </c>
      <c r="AY18" s="112" t="b">
        <v>0</v>
      </c>
      <c r="AZ18" s="112" t="b">
        <v>0</v>
      </c>
      <c r="BA18" s="112" t="b">
        <v>0</v>
      </c>
      <c r="BB18" s="112" t="b">
        <v>0</v>
      </c>
      <c r="BC18"/>
      <c r="BD18"/>
      <c r="BE18"/>
      <c r="BF18"/>
      <c r="BG18" s="112" t="b">
        <v>0</v>
      </c>
      <c r="BH18" s="112" t="b">
        <v>0</v>
      </c>
      <c r="BI18" s="112" t="b">
        <v>0</v>
      </c>
      <c r="BJ18" s="112" t="b">
        <v>0</v>
      </c>
      <c r="BK18" s="112" t="b">
        <v>0</v>
      </c>
      <c r="BL18" s="112" t="b">
        <v>0</v>
      </c>
      <c r="BM18" s="112" t="b">
        <v>0</v>
      </c>
      <c r="BN18" s="112" t="b">
        <v>0</v>
      </c>
      <c r="BO18" s="112" t="b">
        <v>0</v>
      </c>
      <c r="BP18" s="112" t="b">
        <v>0</v>
      </c>
      <c r="BQ18" s="112" t="b">
        <v>0</v>
      </c>
      <c r="BR18" s="112" t="b">
        <v>0</v>
      </c>
      <c r="BS18" s="112" t="b">
        <v>0</v>
      </c>
      <c r="BT18" s="112" t="b">
        <v>0</v>
      </c>
      <c r="BU18" s="112" t="b">
        <v>0</v>
      </c>
      <c r="BV18" s="112" t="b">
        <v>0</v>
      </c>
      <c r="BW18" s="112" t="b">
        <v>0</v>
      </c>
      <c r="BX18" s="112" t="b">
        <v>0</v>
      </c>
      <c r="BY18" s="112" t="b">
        <v>0</v>
      </c>
      <c r="BZ18" s="112" t="b">
        <v>0</v>
      </c>
      <c r="CA18" s="112" t="b">
        <v>0</v>
      </c>
      <c r="CB18" s="112" t="b">
        <v>0</v>
      </c>
      <c r="CC18" s="112" t="b">
        <v>0</v>
      </c>
      <c r="CD18" s="112" t="b">
        <v>0</v>
      </c>
      <c r="CE18" s="112" t="b">
        <v>0</v>
      </c>
      <c r="CF18" s="112" t="b">
        <v>0</v>
      </c>
      <c r="CG18"/>
      <c r="CH18"/>
      <c r="CI18"/>
      <c r="CJ18"/>
      <c r="CK18" s="112" t="b">
        <v>1</v>
      </c>
      <c r="CL18" s="112" t="b">
        <v>0</v>
      </c>
      <c r="CM18" s="112" t="b">
        <v>0</v>
      </c>
      <c r="CN18" s="112" t="b">
        <v>0</v>
      </c>
      <c r="CO18" s="112" t="b">
        <v>0</v>
      </c>
      <c r="CP18" s="112" t="b">
        <v>0</v>
      </c>
      <c r="CQ18" s="112" t="b">
        <v>0</v>
      </c>
      <c r="CR18" s="112" t="b">
        <v>0</v>
      </c>
      <c r="CS18" s="112" t="b">
        <v>0</v>
      </c>
      <c r="CT18" s="112" t="b">
        <v>0</v>
      </c>
      <c r="CU18" s="112" t="b">
        <v>0</v>
      </c>
      <c r="CV18" s="112" t="b">
        <v>0</v>
      </c>
      <c r="CW18"/>
      <c r="CX18"/>
      <c r="CY18"/>
      <c r="CZ18"/>
      <c r="DA18" s="112" t="b">
        <v>0</v>
      </c>
      <c r="DB18" s="112" t="b">
        <v>0</v>
      </c>
      <c r="DC18" s="112" t="b">
        <v>0</v>
      </c>
      <c r="DD18" s="112" t="b">
        <v>0</v>
      </c>
      <c r="DE18" s="112" t="b">
        <v>0</v>
      </c>
      <c r="DF18" s="112" t="b">
        <v>0</v>
      </c>
      <c r="DG18" s="112" t="b">
        <v>0</v>
      </c>
      <c r="DH18" s="112" t="b">
        <v>0</v>
      </c>
      <c r="DI18" s="112" t="b">
        <v>0</v>
      </c>
      <c r="DJ18" s="112" t="b">
        <v>0</v>
      </c>
      <c r="DK18" s="112" t="b">
        <v>0</v>
      </c>
      <c r="DL18" s="112" t="b">
        <v>0</v>
      </c>
      <c r="DM18" s="112" t="b">
        <v>0</v>
      </c>
      <c r="DN18" s="112" t="b">
        <v>0</v>
      </c>
      <c r="DO18" s="112" t="b">
        <v>0</v>
      </c>
      <c r="DP18" s="112" t="b">
        <v>0</v>
      </c>
      <c r="DQ18" s="112" t="b">
        <v>0</v>
      </c>
      <c r="DR18" s="112" t="b">
        <v>0</v>
      </c>
      <c r="DS18" s="112" t="b">
        <v>0</v>
      </c>
      <c r="DT18" s="112" t="b">
        <v>0</v>
      </c>
      <c r="DU18" s="112" t="b">
        <v>0</v>
      </c>
      <c r="DV18" s="112" t="b">
        <v>0</v>
      </c>
      <c r="DW18" s="112" t="b">
        <v>0</v>
      </c>
      <c r="DX18" s="112" t="b">
        <v>0</v>
      </c>
      <c r="DY18" s="112" t="b">
        <v>0</v>
      </c>
      <c r="DZ18" s="112" t="b">
        <v>0</v>
      </c>
      <c r="EA18" s="112" t="b">
        <v>0</v>
      </c>
      <c r="EB18" s="112" t="b">
        <v>0</v>
      </c>
      <c r="EC18" s="112" t="b">
        <v>0</v>
      </c>
      <c r="ED18" s="112" t="b">
        <v>0</v>
      </c>
      <c r="EE18" s="112" t="b">
        <v>0</v>
      </c>
      <c r="EF18" s="112" t="b">
        <v>0</v>
      </c>
      <c r="EG18" s="112" t="b">
        <v>0</v>
      </c>
      <c r="EH18" s="112" t="b">
        <v>0</v>
      </c>
      <c r="EI18" s="112" t="b">
        <v>0</v>
      </c>
      <c r="EJ18" s="112" t="b">
        <v>0</v>
      </c>
      <c r="EK18" s="112" t="b">
        <v>0</v>
      </c>
      <c r="EL18" s="112" t="b">
        <v>0</v>
      </c>
      <c r="EM18" s="112" t="b">
        <v>0</v>
      </c>
      <c r="EN18" s="112" t="b">
        <v>0</v>
      </c>
      <c r="EO18" s="112" t="b">
        <v>0</v>
      </c>
      <c r="EP18" s="112" t="b">
        <v>0</v>
      </c>
      <c r="EQ18" s="112" t="b">
        <v>0</v>
      </c>
      <c r="ER18" s="112" t="b">
        <v>0</v>
      </c>
      <c r="ES18" s="112" t="b">
        <v>0</v>
      </c>
      <c r="ET18" s="112" t="b">
        <v>0</v>
      </c>
      <c r="EU18" s="112" t="b">
        <v>0</v>
      </c>
      <c r="EV18" s="112" t="b">
        <v>0</v>
      </c>
      <c r="EW18" s="112" t="b">
        <v>0</v>
      </c>
      <c r="EX18" s="112" t="b">
        <v>0</v>
      </c>
      <c r="EY18" s="112" t="b">
        <v>0</v>
      </c>
      <c r="EZ18" s="112" t="b">
        <v>0</v>
      </c>
      <c r="FA18" s="112" t="b">
        <v>0</v>
      </c>
      <c r="FB18" s="112" t="b">
        <v>0</v>
      </c>
      <c r="FC18" s="112" t="b">
        <v>0</v>
      </c>
      <c r="FD18" s="112" t="b">
        <v>0</v>
      </c>
      <c r="FE18" s="112" t="b">
        <v>0</v>
      </c>
      <c r="FF18" s="112" t="b">
        <v>0</v>
      </c>
      <c r="FG18" s="112" t="b">
        <v>0</v>
      </c>
      <c r="FH18" s="112" t="b">
        <v>0</v>
      </c>
      <c r="FI18" s="112" t="b">
        <v>0</v>
      </c>
      <c r="FJ18" s="112" t="b">
        <v>0</v>
      </c>
      <c r="FK18" s="112" t="b">
        <v>0</v>
      </c>
      <c r="FL18" s="112" t="b">
        <v>0</v>
      </c>
      <c r="FM18" s="112" t="b">
        <v>0</v>
      </c>
      <c r="FN18" s="112" t="b">
        <v>0</v>
      </c>
      <c r="FO18" s="112" t="b">
        <v>0</v>
      </c>
      <c r="FP18" s="112" t="b">
        <v>0</v>
      </c>
      <c r="FQ18" s="112" t="b">
        <v>0</v>
      </c>
      <c r="FR18" s="112" t="b">
        <v>0</v>
      </c>
      <c r="FS18" s="112" t="b">
        <v>0</v>
      </c>
      <c r="FT18" s="112" t="b">
        <v>0</v>
      </c>
      <c r="FU18" s="112" t="b">
        <v>0</v>
      </c>
      <c r="FV18" s="112" t="b">
        <v>0</v>
      </c>
      <c r="FW18" s="112" t="b">
        <v>0</v>
      </c>
      <c r="FX18" s="112" t="b">
        <v>0</v>
      </c>
      <c r="FY18" s="112" t="b">
        <v>0</v>
      </c>
      <c r="FZ18" s="112" t="b">
        <v>0</v>
      </c>
      <c r="GA18" s="112" t="b">
        <v>0</v>
      </c>
      <c r="GB18" s="112" t="b">
        <v>0</v>
      </c>
      <c r="GC18" s="112" t="b">
        <v>0</v>
      </c>
      <c r="GD18" s="112" t="b">
        <v>0</v>
      </c>
      <c r="GE18" s="112" t="b">
        <v>0</v>
      </c>
      <c r="GF18" s="112" t="b">
        <v>0</v>
      </c>
      <c r="GG18" s="112" t="b">
        <v>0</v>
      </c>
      <c r="GH18" s="112" t="b">
        <v>0</v>
      </c>
      <c r="GI18" s="112" t="b">
        <v>0</v>
      </c>
      <c r="GJ18" s="112" t="b">
        <v>0</v>
      </c>
      <c r="GK18" s="112" t="b">
        <v>0</v>
      </c>
      <c r="GL18" s="112" t="b">
        <v>0</v>
      </c>
      <c r="GM18" s="112" t="b">
        <v>0</v>
      </c>
      <c r="GN18" s="112" t="b">
        <v>0</v>
      </c>
      <c r="GO18" s="112" t="b">
        <v>0</v>
      </c>
      <c r="GP18" s="112" t="b">
        <v>0</v>
      </c>
      <c r="GQ18" s="112" t="b">
        <v>0</v>
      </c>
      <c r="GR18" s="112" t="b">
        <v>0</v>
      </c>
      <c r="GS18" s="112" t="b">
        <v>0</v>
      </c>
      <c r="GT18" s="112" t="b">
        <v>0</v>
      </c>
      <c r="GV18"/>
      <c r="GY18" s="112" t="b">
        <v>1</v>
      </c>
      <c r="GZ18" s="112" t="b">
        <v>0</v>
      </c>
      <c r="HA18" s="112" t="b">
        <v>0</v>
      </c>
      <c r="HB18" s="112" t="b">
        <v>0</v>
      </c>
      <c r="HC18" s="112" t="b">
        <v>0</v>
      </c>
      <c r="HD18" s="112" t="b">
        <v>0</v>
      </c>
      <c r="HE18" s="112" t="b">
        <v>0</v>
      </c>
      <c r="HF18" s="112" t="b">
        <v>0</v>
      </c>
      <c r="HG18" s="112" t="b">
        <v>0</v>
      </c>
      <c r="HH18" s="112" t="b">
        <v>0</v>
      </c>
      <c r="HI18" s="112" t="b">
        <v>0</v>
      </c>
      <c r="HJ18" s="112" t="b">
        <v>0</v>
      </c>
      <c r="HK18" s="112" t="b">
        <v>0</v>
      </c>
      <c r="HL18" s="112" t="b">
        <v>0</v>
      </c>
      <c r="HM18" s="112" t="b">
        <v>0</v>
      </c>
      <c r="HN18" s="112" t="b">
        <v>0</v>
      </c>
      <c r="HS18" s="112" t="b">
        <v>1</v>
      </c>
      <c r="HT18" s="112" t="b">
        <v>0</v>
      </c>
      <c r="HU18" s="112" t="b">
        <v>0</v>
      </c>
      <c r="HV18" s="112" t="b">
        <v>0</v>
      </c>
      <c r="HW18" s="112" t="b">
        <v>0</v>
      </c>
      <c r="HX18" s="112" t="b">
        <v>0</v>
      </c>
      <c r="HY18" s="112" t="b">
        <v>0</v>
      </c>
      <c r="HZ18" s="112" t="b">
        <v>0</v>
      </c>
      <c r="IA18" s="112" t="b">
        <v>0</v>
      </c>
      <c r="IB18" s="112" t="b">
        <v>0</v>
      </c>
      <c r="IC18" s="112" t="b">
        <v>0</v>
      </c>
      <c r="ID18" s="112" t="b">
        <v>0</v>
      </c>
      <c r="IE18" s="112" t="b">
        <v>0</v>
      </c>
      <c r="IJ18" s="114">
        <v>44078</v>
      </c>
      <c r="IK18" s="115">
        <v>0.46876157407407398</v>
      </c>
      <c r="IL18" s="112" t="s">
        <v>617</v>
      </c>
      <c r="IN18" s="127"/>
      <c r="IO18" s="127"/>
      <c r="IR18" s="90" t="s">
        <v>273</v>
      </c>
      <c r="IS18" s="100">
        <v>0</v>
      </c>
      <c r="IT18" s="100">
        <v>0.98076284807944114</v>
      </c>
    </row>
    <row r="19" spans="1:254" ht="45" x14ac:dyDescent="0.25">
      <c r="A19" s="112">
        <v>62</v>
      </c>
      <c r="B19" s="112" t="s">
        <v>593</v>
      </c>
      <c r="C19" s="112" t="s">
        <v>594</v>
      </c>
      <c r="D19" s="112" t="s">
        <v>595</v>
      </c>
      <c r="E19"/>
      <c r="F19" s="112" t="s">
        <v>596</v>
      </c>
      <c r="G19" s="112" t="s">
        <v>597</v>
      </c>
      <c r="H19" s="112" t="s">
        <v>598</v>
      </c>
      <c r="I19" s="112" t="s">
        <v>599</v>
      </c>
      <c r="J19" s="112" t="s">
        <v>600</v>
      </c>
      <c r="K19" s="114">
        <v>44078</v>
      </c>
      <c r="L19" s="115">
        <v>0.470289351851852</v>
      </c>
      <c r="M19" s="112" t="s">
        <v>601</v>
      </c>
      <c r="N19" s="112" t="s">
        <v>602</v>
      </c>
      <c r="O19" s="112" t="s">
        <v>676</v>
      </c>
      <c r="P19" s="112" t="s">
        <v>604</v>
      </c>
      <c r="Q19" s="112" t="s">
        <v>677</v>
      </c>
      <c r="R19" s="112" t="s">
        <v>627</v>
      </c>
      <c r="S19" s="112" t="b">
        <v>0</v>
      </c>
      <c r="T19" s="112" t="b">
        <v>1</v>
      </c>
      <c r="U19" s="112" t="b">
        <v>1</v>
      </c>
      <c r="V19" s="112" t="s">
        <v>607</v>
      </c>
      <c r="W19" s="112" t="s">
        <v>666</v>
      </c>
      <c r="X19" s="112" t="s">
        <v>609</v>
      </c>
      <c r="Y19" s="112" t="s">
        <v>672</v>
      </c>
      <c r="Z19" s="112" t="s">
        <v>650</v>
      </c>
      <c r="AA19"/>
      <c r="AB19" s="112" t="s">
        <v>667</v>
      </c>
      <c r="AC19" s="112" t="s">
        <v>673</v>
      </c>
      <c r="AD19" s="112" t="s">
        <v>614</v>
      </c>
      <c r="AE19" s="112" t="s">
        <v>615</v>
      </c>
      <c r="AF19" s="112" t="s">
        <v>667</v>
      </c>
      <c r="AG19" s="112" t="s">
        <v>659</v>
      </c>
      <c r="AH19" s="112" t="b">
        <v>0</v>
      </c>
      <c r="AI19" s="112" t="b">
        <v>0</v>
      </c>
      <c r="AJ19" s="112" t="b">
        <v>0</v>
      </c>
      <c r="AK19" s="112" t="b">
        <v>0</v>
      </c>
      <c r="AL19" s="112" t="b">
        <v>0</v>
      </c>
      <c r="AM19" s="112" t="b">
        <v>0</v>
      </c>
      <c r="AN19" s="112" t="b">
        <v>0</v>
      </c>
      <c r="AO19" s="112" t="b">
        <v>0</v>
      </c>
      <c r="AP19" s="112" t="b">
        <v>0</v>
      </c>
      <c r="AQ19" s="112" t="b">
        <v>0</v>
      </c>
      <c r="AR19" s="112" t="b">
        <v>0</v>
      </c>
      <c r="AS19" s="112" t="b">
        <v>0</v>
      </c>
      <c r="AT19" s="112" t="b">
        <v>0</v>
      </c>
      <c r="AU19" s="112" t="b">
        <v>0</v>
      </c>
      <c r="AV19" s="112" t="b">
        <v>0</v>
      </c>
      <c r="AW19" s="112" t="b">
        <v>0</v>
      </c>
      <c r="AX19" s="112" t="b">
        <v>0</v>
      </c>
      <c r="AY19" s="112" t="b">
        <v>0</v>
      </c>
      <c r="AZ19" s="112" t="b">
        <v>0</v>
      </c>
      <c r="BA19" s="112" t="b">
        <v>0</v>
      </c>
      <c r="BB19" s="112" t="b">
        <v>0</v>
      </c>
      <c r="BC19"/>
      <c r="BD19"/>
      <c r="BE19"/>
      <c r="BF19"/>
      <c r="BG19" s="112" t="b">
        <v>0</v>
      </c>
      <c r="BH19" s="112" t="b">
        <v>0</v>
      </c>
      <c r="BI19" s="112" t="b">
        <v>0</v>
      </c>
      <c r="BJ19" s="112" t="b">
        <v>0</v>
      </c>
      <c r="BK19" s="112" t="b">
        <v>0</v>
      </c>
      <c r="BL19" s="112" t="b">
        <v>0</v>
      </c>
      <c r="BM19" s="112" t="b">
        <v>0</v>
      </c>
      <c r="BN19" s="112" t="b">
        <v>0</v>
      </c>
      <c r="BO19" s="112" t="b">
        <v>0</v>
      </c>
      <c r="BP19" s="112" t="b">
        <v>0</v>
      </c>
      <c r="BQ19" s="112" t="b">
        <v>0</v>
      </c>
      <c r="BR19" s="112" t="b">
        <v>0</v>
      </c>
      <c r="BS19" s="112" t="b">
        <v>0</v>
      </c>
      <c r="BT19" s="112" t="b">
        <v>1</v>
      </c>
      <c r="BU19" s="112" t="b">
        <v>0</v>
      </c>
      <c r="BV19" s="112" t="b">
        <v>0</v>
      </c>
      <c r="BW19" s="112" t="b">
        <v>0</v>
      </c>
      <c r="BX19" s="112" t="b">
        <v>0</v>
      </c>
      <c r="BY19" s="112" t="b">
        <v>0</v>
      </c>
      <c r="BZ19" s="112" t="b">
        <v>0</v>
      </c>
      <c r="CA19" s="112" t="b">
        <v>0</v>
      </c>
      <c r="CB19" s="112" t="b">
        <v>0</v>
      </c>
      <c r="CC19" s="112" t="b">
        <v>0</v>
      </c>
      <c r="CD19" s="112" t="b">
        <v>0</v>
      </c>
      <c r="CE19" s="112" t="b">
        <v>0</v>
      </c>
      <c r="CF19" s="112" t="b">
        <v>0</v>
      </c>
      <c r="CG19"/>
      <c r="CH19"/>
      <c r="CI19"/>
      <c r="CJ19"/>
      <c r="CK19" s="112" t="b">
        <v>1</v>
      </c>
      <c r="CL19" s="112" t="b">
        <v>0</v>
      </c>
      <c r="CM19" s="112" t="b">
        <v>0</v>
      </c>
      <c r="CN19" s="112" t="b">
        <v>0</v>
      </c>
      <c r="CO19" s="112" t="b">
        <v>0</v>
      </c>
      <c r="CP19" s="112" t="b">
        <v>0</v>
      </c>
      <c r="CQ19" s="112" t="b">
        <v>0</v>
      </c>
      <c r="CR19" s="112" t="b">
        <v>0</v>
      </c>
      <c r="CS19" s="112" t="b">
        <v>0</v>
      </c>
      <c r="CT19" s="112" t="b">
        <v>0</v>
      </c>
      <c r="CU19" s="112" t="b">
        <v>0</v>
      </c>
      <c r="CV19" s="112" t="b">
        <v>0</v>
      </c>
      <c r="CW19"/>
      <c r="CX19"/>
      <c r="CY19"/>
      <c r="CZ19"/>
      <c r="DA19" s="112" t="b">
        <v>0</v>
      </c>
      <c r="DB19" s="112" t="b">
        <v>0</v>
      </c>
      <c r="DC19" s="112" t="b">
        <v>0</v>
      </c>
      <c r="DD19" s="112" t="b">
        <v>0</v>
      </c>
      <c r="DE19" s="112" t="b">
        <v>0</v>
      </c>
      <c r="DF19" s="112" t="b">
        <v>0</v>
      </c>
      <c r="DG19" s="112" t="b">
        <v>0</v>
      </c>
      <c r="DH19" s="112" t="b">
        <v>0</v>
      </c>
      <c r="DI19" s="112" t="b">
        <v>0</v>
      </c>
      <c r="DJ19" s="112" t="b">
        <v>0</v>
      </c>
      <c r="DK19" s="112" t="b">
        <v>0</v>
      </c>
      <c r="DL19" s="112" t="b">
        <v>0</v>
      </c>
      <c r="DM19" s="112" t="b">
        <v>0</v>
      </c>
      <c r="DN19" s="112" t="b">
        <v>0</v>
      </c>
      <c r="DO19" s="112" t="b">
        <v>0</v>
      </c>
      <c r="DP19" s="112" t="b">
        <v>0</v>
      </c>
      <c r="DQ19" s="112" t="b">
        <v>0</v>
      </c>
      <c r="DR19" s="112" t="b">
        <v>0</v>
      </c>
      <c r="DS19" s="112" t="b">
        <v>0</v>
      </c>
      <c r="DT19" s="112" t="b">
        <v>0</v>
      </c>
      <c r="DU19" s="112" t="b">
        <v>0</v>
      </c>
      <c r="DV19" s="112" t="b">
        <v>0</v>
      </c>
      <c r="DW19" s="112" t="b">
        <v>0</v>
      </c>
      <c r="DX19" s="112" t="b">
        <v>0</v>
      </c>
      <c r="DY19" s="112" t="b">
        <v>0</v>
      </c>
      <c r="DZ19" s="112" t="b">
        <v>0</v>
      </c>
      <c r="EA19" s="112" t="b">
        <v>0</v>
      </c>
      <c r="EB19" s="112" t="b">
        <v>0</v>
      </c>
      <c r="EC19" s="112" t="b">
        <v>0</v>
      </c>
      <c r="ED19" s="112" t="b">
        <v>0</v>
      </c>
      <c r="EE19" s="112" t="b">
        <v>0</v>
      </c>
      <c r="EF19" s="112" t="b">
        <v>0</v>
      </c>
      <c r="EG19" s="112" t="b">
        <v>0</v>
      </c>
      <c r="EH19" s="112" t="b">
        <v>0</v>
      </c>
      <c r="EI19" s="112" t="b">
        <v>0</v>
      </c>
      <c r="EJ19" s="112" t="b">
        <v>0</v>
      </c>
      <c r="EK19" s="112" t="b">
        <v>0</v>
      </c>
      <c r="EL19" s="112" t="b">
        <v>0</v>
      </c>
      <c r="EM19" s="112" t="b">
        <v>0</v>
      </c>
      <c r="EN19" s="112" t="b">
        <v>0</v>
      </c>
      <c r="EO19" s="112" t="b">
        <v>0</v>
      </c>
      <c r="EP19" s="112" t="b">
        <v>0</v>
      </c>
      <c r="EQ19" s="112" t="b">
        <v>0</v>
      </c>
      <c r="ER19" s="112" t="b">
        <v>0</v>
      </c>
      <c r="ES19" s="112" t="b">
        <v>0</v>
      </c>
      <c r="ET19" s="112" t="b">
        <v>0</v>
      </c>
      <c r="EU19" s="112" t="b">
        <v>0</v>
      </c>
      <c r="EV19" s="112" t="b">
        <v>0</v>
      </c>
      <c r="EW19" s="112" t="b">
        <v>0</v>
      </c>
      <c r="EX19" s="112" t="b">
        <v>0</v>
      </c>
      <c r="EY19" s="112" t="b">
        <v>0</v>
      </c>
      <c r="EZ19" s="112" t="b">
        <v>0</v>
      </c>
      <c r="FA19" s="112" t="b">
        <v>0</v>
      </c>
      <c r="FB19" s="112" t="b">
        <v>0</v>
      </c>
      <c r="FC19" s="112" t="b">
        <v>0</v>
      </c>
      <c r="FD19" s="112" t="b">
        <v>0</v>
      </c>
      <c r="FE19" s="112" t="b">
        <v>0</v>
      </c>
      <c r="FF19" s="112" t="b">
        <v>0</v>
      </c>
      <c r="FG19" s="112" t="b">
        <v>0</v>
      </c>
      <c r="FH19" s="112" t="b">
        <v>0</v>
      </c>
      <c r="FI19" s="112" t="b">
        <v>0</v>
      </c>
      <c r="FJ19" s="112" t="b">
        <v>0</v>
      </c>
      <c r="FK19" s="112" t="b">
        <v>0</v>
      </c>
      <c r="FL19" s="112" t="b">
        <v>0</v>
      </c>
      <c r="FM19" s="112" t="b">
        <v>0</v>
      </c>
      <c r="FN19" s="112" t="b">
        <v>0</v>
      </c>
      <c r="FO19" s="112" t="b">
        <v>0</v>
      </c>
      <c r="FP19" s="112" t="b">
        <v>0</v>
      </c>
      <c r="FQ19" s="112" t="b">
        <v>0</v>
      </c>
      <c r="FR19" s="112" t="b">
        <v>0</v>
      </c>
      <c r="FS19" s="112" t="b">
        <v>0</v>
      </c>
      <c r="FT19" s="112" t="b">
        <v>0</v>
      </c>
      <c r="FU19" s="112" t="b">
        <v>0</v>
      </c>
      <c r="FV19" s="112" t="b">
        <v>0</v>
      </c>
      <c r="FW19" s="112" t="b">
        <v>0</v>
      </c>
      <c r="FX19" s="112" t="b">
        <v>0</v>
      </c>
      <c r="FY19" s="112" t="b">
        <v>0</v>
      </c>
      <c r="FZ19" s="112" t="b">
        <v>0</v>
      </c>
      <c r="GA19" s="112" t="b">
        <v>0</v>
      </c>
      <c r="GB19" s="112" t="b">
        <v>0</v>
      </c>
      <c r="GC19" s="112" t="b">
        <v>0</v>
      </c>
      <c r="GD19" s="112" t="b">
        <v>0</v>
      </c>
      <c r="GE19" s="112" t="b">
        <v>0</v>
      </c>
      <c r="GF19" s="112" t="b">
        <v>0</v>
      </c>
      <c r="GG19" s="112" t="b">
        <v>0</v>
      </c>
      <c r="GH19" s="112" t="b">
        <v>0</v>
      </c>
      <c r="GI19" s="112" t="b">
        <v>0</v>
      </c>
      <c r="GJ19" s="112" t="b">
        <v>0</v>
      </c>
      <c r="GK19" s="112" t="b">
        <v>0</v>
      </c>
      <c r="GL19" s="112" t="b">
        <v>0</v>
      </c>
      <c r="GM19" s="112" t="b">
        <v>0</v>
      </c>
      <c r="GN19" s="112" t="b">
        <v>0</v>
      </c>
      <c r="GO19" s="112" t="b">
        <v>0</v>
      </c>
      <c r="GP19" s="112" t="b">
        <v>0</v>
      </c>
      <c r="GQ19" s="112" t="b">
        <v>0</v>
      </c>
      <c r="GR19" s="112" t="b">
        <v>0</v>
      </c>
      <c r="GS19" s="112" t="b">
        <v>0</v>
      </c>
      <c r="GT19" s="112" t="b">
        <v>0</v>
      </c>
      <c r="GV19"/>
      <c r="GY19" s="112" t="b">
        <v>1</v>
      </c>
      <c r="GZ19" s="112" t="b">
        <v>0</v>
      </c>
      <c r="HA19" s="112" t="b">
        <v>0</v>
      </c>
      <c r="HB19" s="112" t="b">
        <v>0</v>
      </c>
      <c r="HC19" s="112" t="b">
        <v>0</v>
      </c>
      <c r="HD19" s="112" t="b">
        <v>0</v>
      </c>
      <c r="HE19" s="112" t="b">
        <v>0</v>
      </c>
      <c r="HF19" s="112" t="b">
        <v>0</v>
      </c>
      <c r="HG19" s="112" t="b">
        <v>0</v>
      </c>
      <c r="HH19" s="112" t="b">
        <v>0</v>
      </c>
      <c r="HI19" s="112" t="b">
        <v>0</v>
      </c>
      <c r="HJ19" s="112" t="b">
        <v>0</v>
      </c>
      <c r="HK19" s="112" t="b">
        <v>0</v>
      </c>
      <c r="HL19" s="112" t="b">
        <v>0</v>
      </c>
      <c r="HM19" s="112" t="b">
        <v>0</v>
      </c>
      <c r="HN19" s="112" t="b">
        <v>0</v>
      </c>
      <c r="HS19" s="112" t="b">
        <v>1</v>
      </c>
      <c r="HT19" s="112" t="b">
        <v>0</v>
      </c>
      <c r="HU19" s="112" t="b">
        <v>0</v>
      </c>
      <c r="HV19" s="112" t="b">
        <v>0</v>
      </c>
      <c r="HW19" s="112" t="b">
        <v>0</v>
      </c>
      <c r="HX19" s="112" t="b">
        <v>0</v>
      </c>
      <c r="HY19" s="112" t="b">
        <v>0</v>
      </c>
      <c r="HZ19" s="112" t="b">
        <v>0</v>
      </c>
      <c r="IA19" s="112" t="b">
        <v>0</v>
      </c>
      <c r="IB19" s="112" t="b">
        <v>0</v>
      </c>
      <c r="IC19" s="112" t="b">
        <v>0</v>
      </c>
      <c r="ID19" s="112" t="b">
        <v>0</v>
      </c>
      <c r="IE19" s="112" t="b">
        <v>0</v>
      </c>
      <c r="IJ19" s="114">
        <v>44078</v>
      </c>
      <c r="IK19" s="115">
        <v>0.47192129629629598</v>
      </c>
      <c r="IL19" s="112" t="s">
        <v>617</v>
      </c>
      <c r="IN19" s="127"/>
      <c r="IO19" s="127"/>
      <c r="IR19" s="90" t="s">
        <v>485</v>
      </c>
      <c r="IS19" s="100">
        <v>0</v>
      </c>
      <c r="IT19" s="100">
        <v>0.43496931387889537</v>
      </c>
    </row>
    <row r="20" spans="1:254" ht="105" x14ac:dyDescent="0.25">
      <c r="A20" s="112">
        <v>62</v>
      </c>
      <c r="B20" s="112" t="s">
        <v>593</v>
      </c>
      <c r="C20" s="112" t="s">
        <v>594</v>
      </c>
      <c r="D20" s="112" t="s">
        <v>595</v>
      </c>
      <c r="E20"/>
      <c r="F20" s="112" t="s">
        <v>596</v>
      </c>
      <c r="G20" s="112" t="s">
        <v>597</v>
      </c>
      <c r="H20" s="112" t="s">
        <v>598</v>
      </c>
      <c r="I20" s="112" t="s">
        <v>599</v>
      </c>
      <c r="J20" s="112" t="s">
        <v>600</v>
      </c>
      <c r="K20" s="114">
        <v>44078</v>
      </c>
      <c r="L20" s="115">
        <v>0.47226851851851898</v>
      </c>
      <c r="M20" s="112" t="s">
        <v>601</v>
      </c>
      <c r="N20" s="112" t="s">
        <v>602</v>
      </c>
      <c r="O20" s="112" t="s">
        <v>678</v>
      </c>
      <c r="P20" s="112" t="s">
        <v>604</v>
      </c>
      <c r="Q20" s="112" t="s">
        <v>679</v>
      </c>
      <c r="R20" s="112" t="s">
        <v>627</v>
      </c>
      <c r="S20" s="112" t="b">
        <v>0</v>
      </c>
      <c r="T20" s="112" t="b">
        <v>1</v>
      </c>
      <c r="U20" s="112" t="b">
        <v>1</v>
      </c>
      <c r="V20" s="112" t="s">
        <v>607</v>
      </c>
      <c r="W20" s="112" t="s">
        <v>666</v>
      </c>
      <c r="X20" s="112" t="s">
        <v>609</v>
      </c>
      <c r="Y20" s="112" t="s">
        <v>672</v>
      </c>
      <c r="Z20" s="112" t="s">
        <v>650</v>
      </c>
      <c r="AA20"/>
      <c r="AB20" s="112" t="s">
        <v>667</v>
      </c>
      <c r="AC20" s="112" t="s">
        <v>673</v>
      </c>
      <c r="AD20" s="112" t="s">
        <v>614</v>
      </c>
      <c r="AE20" s="112" t="s">
        <v>615</v>
      </c>
      <c r="AF20" s="112" t="s">
        <v>667</v>
      </c>
      <c r="AG20" s="112" t="s">
        <v>659</v>
      </c>
      <c r="AH20" s="112" t="b">
        <v>0</v>
      </c>
      <c r="AI20" s="112" t="b">
        <v>0</v>
      </c>
      <c r="AJ20" s="112" t="b">
        <v>0</v>
      </c>
      <c r="AK20" s="112" t="b">
        <v>0</v>
      </c>
      <c r="AL20" s="112" t="b">
        <v>0</v>
      </c>
      <c r="AM20" s="112" t="b">
        <v>0</v>
      </c>
      <c r="AN20" s="112" t="b">
        <v>0</v>
      </c>
      <c r="AO20" s="112" t="b">
        <v>0</v>
      </c>
      <c r="AP20" s="112" t="b">
        <v>0</v>
      </c>
      <c r="AQ20" s="112" t="b">
        <v>0</v>
      </c>
      <c r="AR20" s="112" t="b">
        <v>0</v>
      </c>
      <c r="AS20" s="112" t="b">
        <v>0</v>
      </c>
      <c r="AT20" s="112" t="b">
        <v>0</v>
      </c>
      <c r="AU20" s="112" t="b">
        <v>0</v>
      </c>
      <c r="AV20" s="112" t="b">
        <v>0</v>
      </c>
      <c r="AW20" s="112" t="b">
        <v>0</v>
      </c>
      <c r="AX20" s="112" t="b">
        <v>0</v>
      </c>
      <c r="AY20" s="112" t="b">
        <v>0</v>
      </c>
      <c r="AZ20" s="112" t="b">
        <v>0</v>
      </c>
      <c r="BA20" s="112" t="b">
        <v>0</v>
      </c>
      <c r="BB20" s="112" t="b">
        <v>0</v>
      </c>
      <c r="BC20"/>
      <c r="BD20"/>
      <c r="BE20"/>
      <c r="BF20"/>
      <c r="BG20" s="112" t="b">
        <v>0</v>
      </c>
      <c r="BH20" s="112" t="b">
        <v>0</v>
      </c>
      <c r="BI20" s="112" t="b">
        <v>0</v>
      </c>
      <c r="BJ20" s="112" t="b">
        <v>0</v>
      </c>
      <c r="BK20" s="112" t="b">
        <v>0</v>
      </c>
      <c r="BL20" s="112" t="b">
        <v>0</v>
      </c>
      <c r="BM20" s="112" t="b">
        <v>0</v>
      </c>
      <c r="BN20" s="112" t="b">
        <v>0</v>
      </c>
      <c r="BO20" s="112" t="b">
        <v>0</v>
      </c>
      <c r="BP20" s="112" t="b">
        <v>0</v>
      </c>
      <c r="BQ20" s="112" t="b">
        <v>0</v>
      </c>
      <c r="BR20" s="112" t="b">
        <v>0</v>
      </c>
      <c r="BS20" s="112" t="b">
        <v>0</v>
      </c>
      <c r="BT20" s="112" t="b">
        <v>1</v>
      </c>
      <c r="BU20" s="112" t="b">
        <v>0</v>
      </c>
      <c r="BV20" s="112" t="b">
        <v>0</v>
      </c>
      <c r="BW20" s="112" t="b">
        <v>0</v>
      </c>
      <c r="BX20" s="112" t="b">
        <v>0</v>
      </c>
      <c r="BY20" s="112" t="b">
        <v>0</v>
      </c>
      <c r="BZ20" s="112" t="b">
        <v>0</v>
      </c>
      <c r="CA20" s="112" t="b">
        <v>0</v>
      </c>
      <c r="CB20" s="112" t="b">
        <v>0</v>
      </c>
      <c r="CC20" s="112" t="b">
        <v>0</v>
      </c>
      <c r="CD20" s="112" t="b">
        <v>0</v>
      </c>
      <c r="CE20" s="112" t="b">
        <v>0</v>
      </c>
      <c r="CF20" s="112" t="b">
        <v>0</v>
      </c>
      <c r="CG20"/>
      <c r="CH20" s="112" t="s">
        <v>680</v>
      </c>
      <c r="CI20"/>
      <c r="CJ20"/>
      <c r="CK20" s="112" t="b">
        <v>1</v>
      </c>
      <c r="CL20" s="112" t="b">
        <v>0</v>
      </c>
      <c r="CM20" s="112" t="b">
        <v>0</v>
      </c>
      <c r="CN20" s="112" t="b">
        <v>0</v>
      </c>
      <c r="CO20" s="112" t="b">
        <v>0</v>
      </c>
      <c r="CP20" s="112" t="b">
        <v>0</v>
      </c>
      <c r="CQ20" s="112" t="b">
        <v>0</v>
      </c>
      <c r="CR20" s="112" t="b">
        <v>0</v>
      </c>
      <c r="CS20" s="112" t="b">
        <v>0</v>
      </c>
      <c r="CT20" s="112" t="b">
        <v>0</v>
      </c>
      <c r="CU20" s="112" t="b">
        <v>0</v>
      </c>
      <c r="CV20" s="112" t="b">
        <v>0</v>
      </c>
      <c r="CW20"/>
      <c r="CX20"/>
      <c r="CY20"/>
      <c r="CZ20"/>
      <c r="DA20" s="112" t="b">
        <v>0</v>
      </c>
      <c r="DB20" s="112" t="b">
        <v>0</v>
      </c>
      <c r="DC20" s="112" t="b">
        <v>0</v>
      </c>
      <c r="DD20" s="112" t="b">
        <v>0</v>
      </c>
      <c r="DE20" s="112" t="b">
        <v>0</v>
      </c>
      <c r="DF20" s="112" t="b">
        <v>0</v>
      </c>
      <c r="DG20" s="112" t="b">
        <v>0</v>
      </c>
      <c r="DH20" s="112" t="b">
        <v>0</v>
      </c>
      <c r="DI20" s="112" t="b">
        <v>0</v>
      </c>
      <c r="DJ20" s="112" t="b">
        <v>0</v>
      </c>
      <c r="DK20" s="112" t="b">
        <v>0</v>
      </c>
      <c r="DL20" s="112" t="b">
        <v>0</v>
      </c>
      <c r="DM20" s="112" t="b">
        <v>0</v>
      </c>
      <c r="DN20" s="112" t="b">
        <v>0</v>
      </c>
      <c r="DO20" s="112" t="b">
        <v>0</v>
      </c>
      <c r="DP20" s="112" t="b">
        <v>0</v>
      </c>
      <c r="DQ20" s="112" t="b">
        <v>0</v>
      </c>
      <c r="DR20" s="112" t="b">
        <v>0</v>
      </c>
      <c r="DS20" s="112" t="b">
        <v>0</v>
      </c>
      <c r="DT20" s="112" t="b">
        <v>0</v>
      </c>
      <c r="DU20" s="112" t="b">
        <v>0</v>
      </c>
      <c r="DV20" s="112" t="b">
        <v>0</v>
      </c>
      <c r="DW20" s="112" t="b">
        <v>0</v>
      </c>
      <c r="DX20" s="112" t="b">
        <v>0</v>
      </c>
      <c r="DY20" s="112" t="b">
        <v>0</v>
      </c>
      <c r="DZ20" s="112" t="b">
        <v>0</v>
      </c>
      <c r="EA20" s="112" t="b">
        <v>0</v>
      </c>
      <c r="EB20" s="112" t="b">
        <v>0</v>
      </c>
      <c r="EC20" s="112" t="b">
        <v>0</v>
      </c>
      <c r="ED20" s="112" t="b">
        <v>0</v>
      </c>
      <c r="EE20" s="112" t="b">
        <v>0</v>
      </c>
      <c r="EF20" s="112" t="b">
        <v>0</v>
      </c>
      <c r="EG20" s="112" t="b">
        <v>0</v>
      </c>
      <c r="EH20" s="112" t="b">
        <v>0</v>
      </c>
      <c r="EI20" s="112" t="b">
        <v>0</v>
      </c>
      <c r="EJ20" s="112" t="b">
        <v>0</v>
      </c>
      <c r="EK20" s="112" t="b">
        <v>0</v>
      </c>
      <c r="EL20" s="112" t="b">
        <v>0</v>
      </c>
      <c r="EM20" s="112" t="b">
        <v>0</v>
      </c>
      <c r="EN20" s="112" t="b">
        <v>0</v>
      </c>
      <c r="EO20" s="112" t="b">
        <v>0</v>
      </c>
      <c r="EP20" s="112" t="b">
        <v>0</v>
      </c>
      <c r="EQ20" s="112" t="b">
        <v>0</v>
      </c>
      <c r="ER20" s="112" t="b">
        <v>0</v>
      </c>
      <c r="ES20" s="112" t="b">
        <v>0</v>
      </c>
      <c r="ET20" s="112" t="b">
        <v>0</v>
      </c>
      <c r="EU20" s="112" t="b">
        <v>0</v>
      </c>
      <c r="EV20" s="112" t="b">
        <v>0</v>
      </c>
      <c r="EW20" s="112" t="b">
        <v>0</v>
      </c>
      <c r="EX20" s="112" t="b">
        <v>0</v>
      </c>
      <c r="EY20" s="112" t="b">
        <v>0</v>
      </c>
      <c r="EZ20" s="112" t="b">
        <v>0</v>
      </c>
      <c r="FA20" s="112" t="b">
        <v>0</v>
      </c>
      <c r="FB20" s="112" t="b">
        <v>0</v>
      </c>
      <c r="FC20" s="112" t="b">
        <v>0</v>
      </c>
      <c r="FD20" s="112" t="b">
        <v>0</v>
      </c>
      <c r="FE20" s="112" t="b">
        <v>0</v>
      </c>
      <c r="FF20" s="112" t="b">
        <v>0</v>
      </c>
      <c r="FG20" s="112" t="b">
        <v>0</v>
      </c>
      <c r="FH20" s="112" t="b">
        <v>0</v>
      </c>
      <c r="FI20" s="112" t="b">
        <v>0</v>
      </c>
      <c r="FJ20" s="112" t="b">
        <v>0</v>
      </c>
      <c r="FK20" s="112" t="b">
        <v>0</v>
      </c>
      <c r="FL20" s="112" t="b">
        <v>0</v>
      </c>
      <c r="FM20" s="112" t="b">
        <v>0</v>
      </c>
      <c r="FN20" s="112" t="b">
        <v>0</v>
      </c>
      <c r="FO20" s="112" t="b">
        <v>0</v>
      </c>
      <c r="FP20" s="112" t="b">
        <v>0</v>
      </c>
      <c r="FQ20" s="112" t="b">
        <v>0</v>
      </c>
      <c r="FR20" s="112" t="b">
        <v>0</v>
      </c>
      <c r="FS20" s="112" t="b">
        <v>0</v>
      </c>
      <c r="FT20" s="112" t="b">
        <v>0</v>
      </c>
      <c r="FU20" s="112" t="b">
        <v>0</v>
      </c>
      <c r="FV20" s="112" t="b">
        <v>0</v>
      </c>
      <c r="FW20" s="112" t="b">
        <v>0</v>
      </c>
      <c r="FX20" s="112" t="b">
        <v>0</v>
      </c>
      <c r="FY20" s="112" t="b">
        <v>0</v>
      </c>
      <c r="FZ20" s="112" t="b">
        <v>0</v>
      </c>
      <c r="GA20" s="112" t="b">
        <v>0</v>
      </c>
      <c r="GB20" s="112" t="b">
        <v>0</v>
      </c>
      <c r="GC20" s="112" t="b">
        <v>0</v>
      </c>
      <c r="GD20" s="112" t="b">
        <v>0</v>
      </c>
      <c r="GE20" s="112" t="b">
        <v>0</v>
      </c>
      <c r="GF20" s="112" t="b">
        <v>0</v>
      </c>
      <c r="GG20" s="112" t="b">
        <v>0</v>
      </c>
      <c r="GH20" s="112" t="b">
        <v>0</v>
      </c>
      <c r="GI20" s="112" t="b">
        <v>0</v>
      </c>
      <c r="GJ20" s="112" t="b">
        <v>0</v>
      </c>
      <c r="GK20" s="112" t="b">
        <v>0</v>
      </c>
      <c r="GL20" s="112" t="b">
        <v>0</v>
      </c>
      <c r="GM20" s="112" t="b">
        <v>0</v>
      </c>
      <c r="GN20" s="112" t="b">
        <v>0</v>
      </c>
      <c r="GO20" s="112" t="b">
        <v>0</v>
      </c>
      <c r="GP20" s="112" t="b">
        <v>0</v>
      </c>
      <c r="GQ20" s="112" t="b">
        <v>0</v>
      </c>
      <c r="GR20" s="112" t="b">
        <v>0</v>
      </c>
      <c r="GS20" s="112" t="b">
        <v>0</v>
      </c>
      <c r="GT20" s="112" t="b">
        <v>0</v>
      </c>
      <c r="GV20"/>
      <c r="GY20" s="112" t="b">
        <v>1</v>
      </c>
      <c r="GZ20" s="112" t="b">
        <v>0</v>
      </c>
      <c r="HA20" s="112" t="b">
        <v>0</v>
      </c>
      <c r="HB20" s="112" t="b">
        <v>0</v>
      </c>
      <c r="HC20" s="112" t="b">
        <v>0</v>
      </c>
      <c r="HD20" s="112" t="b">
        <v>0</v>
      </c>
      <c r="HE20" s="112" t="b">
        <v>0</v>
      </c>
      <c r="HF20" s="112" t="b">
        <v>0</v>
      </c>
      <c r="HG20" s="112" t="b">
        <v>0</v>
      </c>
      <c r="HH20" s="112" t="b">
        <v>0</v>
      </c>
      <c r="HI20" s="112" t="b">
        <v>0</v>
      </c>
      <c r="HJ20" s="112" t="b">
        <v>0</v>
      </c>
      <c r="HK20" s="112" t="b">
        <v>0</v>
      </c>
      <c r="HL20" s="112" t="b">
        <v>0</v>
      </c>
      <c r="HM20" s="112" t="b">
        <v>0</v>
      </c>
      <c r="HN20" s="112" t="b">
        <v>0</v>
      </c>
      <c r="HS20" s="112" t="b">
        <v>1</v>
      </c>
      <c r="HT20" s="112" t="b">
        <v>0</v>
      </c>
      <c r="HU20" s="112" t="b">
        <v>0</v>
      </c>
      <c r="HV20" s="112" t="b">
        <v>0</v>
      </c>
      <c r="HW20" s="112" t="b">
        <v>0</v>
      </c>
      <c r="HX20" s="112" t="b">
        <v>0</v>
      </c>
      <c r="HY20" s="112" t="b">
        <v>0</v>
      </c>
      <c r="HZ20" s="112" t="b">
        <v>0</v>
      </c>
      <c r="IA20" s="112" t="b">
        <v>0</v>
      </c>
      <c r="IB20" s="112" t="b">
        <v>0</v>
      </c>
      <c r="IC20" s="112" t="b">
        <v>0</v>
      </c>
      <c r="ID20" s="112" t="b">
        <v>0</v>
      </c>
      <c r="IE20" s="112" t="b">
        <v>0</v>
      </c>
      <c r="IJ20" s="114">
        <v>44078</v>
      </c>
      <c r="IK20" s="115">
        <v>0.47378472222222201</v>
      </c>
      <c r="IL20" s="112" t="s">
        <v>617</v>
      </c>
      <c r="IN20" s="127"/>
      <c r="IO20" s="127"/>
      <c r="IR20" s="90" t="s">
        <v>458</v>
      </c>
      <c r="IS20" s="100">
        <v>0</v>
      </c>
      <c r="IT20" s="100">
        <v>0.34917129872156916</v>
      </c>
    </row>
    <row r="21" spans="1:254" ht="45" x14ac:dyDescent="0.25">
      <c r="A21" s="112">
        <v>62</v>
      </c>
      <c r="B21" s="112" t="s">
        <v>593</v>
      </c>
      <c r="C21" s="112" t="s">
        <v>594</v>
      </c>
      <c r="D21" s="112" t="s">
        <v>595</v>
      </c>
      <c r="E21"/>
      <c r="F21" s="112" t="s">
        <v>596</v>
      </c>
      <c r="G21" s="112" t="s">
        <v>597</v>
      </c>
      <c r="H21" s="112" t="s">
        <v>598</v>
      </c>
      <c r="I21" s="112" t="s">
        <v>599</v>
      </c>
      <c r="J21" s="112" t="s">
        <v>600</v>
      </c>
      <c r="K21" s="114">
        <v>44078</v>
      </c>
      <c r="L21" s="115">
        <v>0.47385416666666702</v>
      </c>
      <c r="M21" s="112" t="s">
        <v>601</v>
      </c>
      <c r="N21" s="112" t="s">
        <v>602</v>
      </c>
      <c r="O21" s="112" t="s">
        <v>681</v>
      </c>
      <c r="P21" s="112" t="s">
        <v>604</v>
      </c>
      <c r="Q21" s="112" t="s">
        <v>682</v>
      </c>
      <c r="R21" s="112" t="s">
        <v>606</v>
      </c>
      <c r="S21" s="112" t="b">
        <v>1</v>
      </c>
      <c r="T21" s="112" t="b">
        <v>1</v>
      </c>
      <c r="U21" s="112" t="b">
        <v>1</v>
      </c>
      <c r="V21" s="112" t="s">
        <v>607</v>
      </c>
      <c r="W21" s="112" t="s">
        <v>666</v>
      </c>
      <c r="X21" s="112" t="s">
        <v>609</v>
      </c>
      <c r="Y21" s="112" t="s">
        <v>672</v>
      </c>
      <c r="Z21" s="112" t="s">
        <v>650</v>
      </c>
      <c r="AA21"/>
      <c r="AB21" s="112" t="s">
        <v>667</v>
      </c>
      <c r="AC21" s="112" t="s">
        <v>673</v>
      </c>
      <c r="AD21" s="112" t="s">
        <v>614</v>
      </c>
      <c r="AE21" s="112" t="s">
        <v>615</v>
      </c>
      <c r="AF21" s="112" t="s">
        <v>667</v>
      </c>
      <c r="AG21" s="112" t="s">
        <v>659</v>
      </c>
      <c r="AH21" s="112" t="b">
        <v>0</v>
      </c>
      <c r="AI21" s="112" t="b">
        <v>0</v>
      </c>
      <c r="AJ21" s="112" t="b">
        <v>0</v>
      </c>
      <c r="AK21" s="112" t="b">
        <v>0</v>
      </c>
      <c r="AL21" s="112" t="b">
        <v>0</v>
      </c>
      <c r="AM21" s="112" t="b">
        <v>0</v>
      </c>
      <c r="AN21" s="112" t="b">
        <v>0</v>
      </c>
      <c r="AO21" s="112" t="b">
        <v>0</v>
      </c>
      <c r="AP21" s="112" t="b">
        <v>0</v>
      </c>
      <c r="AQ21" s="112" t="b">
        <v>0</v>
      </c>
      <c r="AR21" s="112" t="b">
        <v>0</v>
      </c>
      <c r="AS21" s="112" t="b">
        <v>0</v>
      </c>
      <c r="AT21" s="112" t="b">
        <v>0</v>
      </c>
      <c r="AU21" s="112" t="b">
        <v>0</v>
      </c>
      <c r="AV21" s="112" t="b">
        <v>0</v>
      </c>
      <c r="AW21" s="112" t="b">
        <v>0</v>
      </c>
      <c r="AX21" s="112" t="b">
        <v>0</v>
      </c>
      <c r="AY21" s="112" t="b">
        <v>0</v>
      </c>
      <c r="AZ21" s="112" t="b">
        <v>0</v>
      </c>
      <c r="BA21" s="112" t="b">
        <v>0</v>
      </c>
      <c r="BB21" s="112" t="b">
        <v>0</v>
      </c>
      <c r="BC21"/>
      <c r="BD21"/>
      <c r="BE21"/>
      <c r="BF21"/>
      <c r="BG21" s="112" t="b">
        <v>0</v>
      </c>
      <c r="BH21" s="112" t="b">
        <v>0</v>
      </c>
      <c r="BI21" s="112" t="b">
        <v>0</v>
      </c>
      <c r="BJ21" s="112" t="b">
        <v>0</v>
      </c>
      <c r="BK21" s="112" t="b">
        <v>0</v>
      </c>
      <c r="BL21" s="112" t="b">
        <v>0</v>
      </c>
      <c r="BM21" s="112" t="b">
        <v>0</v>
      </c>
      <c r="BN21" s="112" t="b">
        <v>0</v>
      </c>
      <c r="BO21" s="112" t="b">
        <v>0</v>
      </c>
      <c r="BP21" s="112" t="b">
        <v>0</v>
      </c>
      <c r="BQ21" s="112" t="b">
        <v>0</v>
      </c>
      <c r="BR21" s="112" t="b">
        <v>0</v>
      </c>
      <c r="BS21" s="112" t="b">
        <v>0</v>
      </c>
      <c r="BT21" s="112" t="b">
        <v>0</v>
      </c>
      <c r="BU21" s="112" t="b">
        <v>0</v>
      </c>
      <c r="BV21" s="112" t="b">
        <v>0</v>
      </c>
      <c r="BW21" s="112" t="b">
        <v>0</v>
      </c>
      <c r="BX21" s="112" t="b">
        <v>0</v>
      </c>
      <c r="BY21" s="112" t="b">
        <v>0</v>
      </c>
      <c r="BZ21" s="112" t="b">
        <v>0</v>
      </c>
      <c r="CA21" s="112" t="b">
        <v>0</v>
      </c>
      <c r="CB21" s="112" t="b">
        <v>0</v>
      </c>
      <c r="CC21" s="112" t="b">
        <v>0</v>
      </c>
      <c r="CD21" s="112" t="b">
        <v>0</v>
      </c>
      <c r="CE21" s="112" t="b">
        <v>0</v>
      </c>
      <c r="CF21" s="112" t="b">
        <v>0</v>
      </c>
      <c r="CG21"/>
      <c r="CH21"/>
      <c r="CI21"/>
      <c r="CJ21"/>
      <c r="CK21" s="112" t="b">
        <v>1</v>
      </c>
      <c r="CL21" s="112" t="b">
        <v>0</v>
      </c>
      <c r="CM21" s="112" t="b">
        <v>0</v>
      </c>
      <c r="CN21" s="112" t="b">
        <v>0</v>
      </c>
      <c r="CO21" s="112" t="b">
        <v>0</v>
      </c>
      <c r="CP21" s="112" t="b">
        <v>0</v>
      </c>
      <c r="CQ21" s="112" t="b">
        <v>0</v>
      </c>
      <c r="CR21" s="112" t="b">
        <v>0</v>
      </c>
      <c r="CS21" s="112" t="b">
        <v>0</v>
      </c>
      <c r="CT21" s="112" t="b">
        <v>0</v>
      </c>
      <c r="CU21" s="112" t="b">
        <v>0</v>
      </c>
      <c r="CV21" s="112" t="b">
        <v>0</v>
      </c>
      <c r="CW21"/>
      <c r="CX21"/>
      <c r="CY21"/>
      <c r="CZ21"/>
      <c r="DA21" s="112" t="b">
        <v>0</v>
      </c>
      <c r="DB21" s="112" t="b">
        <v>0</v>
      </c>
      <c r="DC21" s="112" t="b">
        <v>0</v>
      </c>
      <c r="DD21" s="112" t="b">
        <v>0</v>
      </c>
      <c r="DE21" s="112" t="b">
        <v>0</v>
      </c>
      <c r="DF21" s="112" t="b">
        <v>0</v>
      </c>
      <c r="DG21" s="112" t="b">
        <v>0</v>
      </c>
      <c r="DH21" s="112" t="b">
        <v>0</v>
      </c>
      <c r="DI21" s="112" t="b">
        <v>0</v>
      </c>
      <c r="DJ21" s="112" t="b">
        <v>0</v>
      </c>
      <c r="DK21" s="112" t="b">
        <v>0</v>
      </c>
      <c r="DL21" s="112" t="b">
        <v>0</v>
      </c>
      <c r="DM21" s="112" t="b">
        <v>0</v>
      </c>
      <c r="DN21" s="112" t="b">
        <v>0</v>
      </c>
      <c r="DO21" s="112" t="b">
        <v>0</v>
      </c>
      <c r="DP21" s="112" t="b">
        <v>0</v>
      </c>
      <c r="DQ21" s="112" t="b">
        <v>0</v>
      </c>
      <c r="DR21" s="112" t="b">
        <v>0</v>
      </c>
      <c r="DS21" s="112" t="b">
        <v>0</v>
      </c>
      <c r="DT21" s="112" t="b">
        <v>0</v>
      </c>
      <c r="DU21" s="112" t="b">
        <v>0</v>
      </c>
      <c r="DV21" s="112" t="b">
        <v>0</v>
      </c>
      <c r="DW21" s="112" t="b">
        <v>0</v>
      </c>
      <c r="DX21" s="112" t="b">
        <v>0</v>
      </c>
      <c r="DY21" s="112" t="b">
        <v>0</v>
      </c>
      <c r="DZ21" s="112" t="b">
        <v>0</v>
      </c>
      <c r="EA21" s="112" t="b">
        <v>0</v>
      </c>
      <c r="EB21" s="112" t="b">
        <v>0</v>
      </c>
      <c r="EC21" s="112" t="b">
        <v>0</v>
      </c>
      <c r="ED21" s="112" t="b">
        <v>0</v>
      </c>
      <c r="EE21" s="112" t="b">
        <v>0</v>
      </c>
      <c r="EF21" s="112" t="b">
        <v>0</v>
      </c>
      <c r="EG21" s="112" t="b">
        <v>0</v>
      </c>
      <c r="EH21" s="112" t="b">
        <v>0</v>
      </c>
      <c r="EI21" s="112" t="b">
        <v>0</v>
      </c>
      <c r="EJ21" s="112" t="b">
        <v>0</v>
      </c>
      <c r="EK21" s="112" t="b">
        <v>0</v>
      </c>
      <c r="EL21" s="112" t="b">
        <v>0</v>
      </c>
      <c r="EM21" s="112" t="b">
        <v>0</v>
      </c>
      <c r="EN21" s="112" t="b">
        <v>0</v>
      </c>
      <c r="EO21" s="112" t="b">
        <v>0</v>
      </c>
      <c r="EP21" s="112" t="b">
        <v>0</v>
      </c>
      <c r="EQ21" s="112" t="b">
        <v>0</v>
      </c>
      <c r="ER21" s="112" t="b">
        <v>0</v>
      </c>
      <c r="ES21" s="112" t="b">
        <v>0</v>
      </c>
      <c r="ET21" s="112" t="b">
        <v>0</v>
      </c>
      <c r="EU21" s="112" t="b">
        <v>0</v>
      </c>
      <c r="EV21" s="112" t="b">
        <v>0</v>
      </c>
      <c r="EW21" s="112" t="b">
        <v>0</v>
      </c>
      <c r="EX21" s="112" t="b">
        <v>0</v>
      </c>
      <c r="EY21" s="112" t="b">
        <v>0</v>
      </c>
      <c r="EZ21" s="112" t="b">
        <v>0</v>
      </c>
      <c r="FA21" s="112" t="b">
        <v>0</v>
      </c>
      <c r="FB21" s="112" t="b">
        <v>0</v>
      </c>
      <c r="FC21" s="112" t="b">
        <v>0</v>
      </c>
      <c r="FD21" s="112" t="b">
        <v>0</v>
      </c>
      <c r="FE21" s="112" t="b">
        <v>0</v>
      </c>
      <c r="FF21" s="112" t="b">
        <v>0</v>
      </c>
      <c r="FG21" s="112" t="b">
        <v>0</v>
      </c>
      <c r="FH21" s="112" t="b">
        <v>0</v>
      </c>
      <c r="FI21" s="112" t="b">
        <v>0</v>
      </c>
      <c r="FJ21" s="112" t="b">
        <v>0</v>
      </c>
      <c r="FK21" s="112" t="b">
        <v>0</v>
      </c>
      <c r="FL21" s="112" t="b">
        <v>0</v>
      </c>
      <c r="FM21" s="112" t="b">
        <v>0</v>
      </c>
      <c r="FN21" s="112" t="b">
        <v>0</v>
      </c>
      <c r="FO21" s="112" t="b">
        <v>0</v>
      </c>
      <c r="FP21" s="112" t="b">
        <v>0</v>
      </c>
      <c r="FQ21" s="112" t="b">
        <v>0</v>
      </c>
      <c r="FR21" s="112" t="b">
        <v>0</v>
      </c>
      <c r="FS21" s="112" t="b">
        <v>0</v>
      </c>
      <c r="FT21" s="112" t="b">
        <v>0</v>
      </c>
      <c r="FU21" s="112" t="b">
        <v>0</v>
      </c>
      <c r="FV21" s="112" t="b">
        <v>0</v>
      </c>
      <c r="FW21" s="112" t="b">
        <v>0</v>
      </c>
      <c r="FX21" s="112" t="b">
        <v>0</v>
      </c>
      <c r="FY21" s="112" t="b">
        <v>0</v>
      </c>
      <c r="FZ21" s="112" t="b">
        <v>0</v>
      </c>
      <c r="GA21" s="112" t="b">
        <v>0</v>
      </c>
      <c r="GB21" s="112" t="b">
        <v>0</v>
      </c>
      <c r="GC21" s="112" t="b">
        <v>0</v>
      </c>
      <c r="GD21" s="112" t="b">
        <v>0</v>
      </c>
      <c r="GE21" s="112" t="b">
        <v>0</v>
      </c>
      <c r="GF21" s="112" t="b">
        <v>0</v>
      </c>
      <c r="GG21" s="112" t="b">
        <v>0</v>
      </c>
      <c r="GH21" s="112" t="b">
        <v>0</v>
      </c>
      <c r="GI21" s="112" t="b">
        <v>0</v>
      </c>
      <c r="GJ21" s="112" t="b">
        <v>0</v>
      </c>
      <c r="GK21" s="112" t="b">
        <v>0</v>
      </c>
      <c r="GL21" s="112" t="b">
        <v>0</v>
      </c>
      <c r="GM21" s="112" t="b">
        <v>0</v>
      </c>
      <c r="GN21" s="112" t="b">
        <v>0</v>
      </c>
      <c r="GO21" s="112" t="b">
        <v>0</v>
      </c>
      <c r="GP21" s="112" t="b">
        <v>0</v>
      </c>
      <c r="GQ21" s="112" t="b">
        <v>0</v>
      </c>
      <c r="GR21" s="112" t="b">
        <v>0</v>
      </c>
      <c r="GS21" s="112" t="b">
        <v>0</v>
      </c>
      <c r="GT21" s="112" t="b">
        <v>0</v>
      </c>
      <c r="GV21"/>
      <c r="GY21" s="112" t="b">
        <v>1</v>
      </c>
      <c r="GZ21" s="112" t="b">
        <v>0</v>
      </c>
      <c r="HA21" s="112" t="b">
        <v>0</v>
      </c>
      <c r="HB21" s="112" t="b">
        <v>0</v>
      </c>
      <c r="HC21" s="112" t="b">
        <v>0</v>
      </c>
      <c r="HD21" s="112" t="b">
        <v>0</v>
      </c>
      <c r="HE21" s="112" t="b">
        <v>0</v>
      </c>
      <c r="HF21" s="112" t="b">
        <v>0</v>
      </c>
      <c r="HG21" s="112" t="b">
        <v>0</v>
      </c>
      <c r="HH21" s="112" t="b">
        <v>0</v>
      </c>
      <c r="HI21" s="112" t="b">
        <v>0</v>
      </c>
      <c r="HJ21" s="112" t="b">
        <v>0</v>
      </c>
      <c r="HK21" s="112" t="b">
        <v>0</v>
      </c>
      <c r="HL21" s="112" t="b">
        <v>0</v>
      </c>
      <c r="HM21" s="112" t="b">
        <v>0</v>
      </c>
      <c r="HN21" s="112" t="b">
        <v>0</v>
      </c>
      <c r="HS21" s="112" t="b">
        <v>1</v>
      </c>
      <c r="HT21" s="112" t="b">
        <v>0</v>
      </c>
      <c r="HU21" s="112" t="b">
        <v>0</v>
      </c>
      <c r="HV21" s="112" t="b">
        <v>0</v>
      </c>
      <c r="HW21" s="112" t="b">
        <v>0</v>
      </c>
      <c r="HX21" s="112" t="b">
        <v>0</v>
      </c>
      <c r="HY21" s="112" t="b">
        <v>0</v>
      </c>
      <c r="HZ21" s="112" t="b">
        <v>0</v>
      </c>
      <c r="IA21" s="112" t="b">
        <v>0</v>
      </c>
      <c r="IB21" s="112" t="b">
        <v>0</v>
      </c>
      <c r="IC21" s="112" t="b">
        <v>0</v>
      </c>
      <c r="ID21" s="112" t="b">
        <v>0</v>
      </c>
      <c r="IE21" s="112" t="b">
        <v>0</v>
      </c>
      <c r="IJ21" s="114">
        <v>44078</v>
      </c>
      <c r="IK21" s="115">
        <v>0.47484953703703697</v>
      </c>
      <c r="IL21" s="112" t="s">
        <v>617</v>
      </c>
      <c r="IN21" s="127"/>
      <c r="IO21" s="127"/>
      <c r="IR21" s="90" t="s">
        <v>75</v>
      </c>
      <c r="IS21" s="100">
        <v>0</v>
      </c>
      <c r="IT21" s="100">
        <v>0.16247841787962813</v>
      </c>
    </row>
    <row r="22" spans="1:254" ht="45" x14ac:dyDescent="0.25">
      <c r="A22" s="112">
        <v>62</v>
      </c>
      <c r="B22" s="112" t="s">
        <v>593</v>
      </c>
      <c r="C22" s="112" t="s">
        <v>594</v>
      </c>
      <c r="D22" s="112" t="s">
        <v>595</v>
      </c>
      <c r="E22"/>
      <c r="F22" s="112" t="s">
        <v>596</v>
      </c>
      <c r="G22" s="112" t="s">
        <v>597</v>
      </c>
      <c r="H22" s="112" t="s">
        <v>598</v>
      </c>
      <c r="I22" s="112" t="s">
        <v>599</v>
      </c>
      <c r="J22" s="112" t="s">
        <v>600</v>
      </c>
      <c r="K22" s="114">
        <v>44078</v>
      </c>
      <c r="L22" s="115">
        <v>0.47504629629629602</v>
      </c>
      <c r="M22" s="112" t="s">
        <v>601</v>
      </c>
      <c r="N22" s="112" t="s">
        <v>602</v>
      </c>
      <c r="O22" s="112" t="s">
        <v>683</v>
      </c>
      <c r="P22" s="112" t="s">
        <v>604</v>
      </c>
      <c r="Q22" s="112" t="s">
        <v>684</v>
      </c>
      <c r="R22" s="112" t="s">
        <v>606</v>
      </c>
      <c r="S22" s="112" t="b">
        <v>1</v>
      </c>
      <c r="T22" s="112" t="b">
        <v>1</v>
      </c>
      <c r="U22" s="112" t="b">
        <v>1</v>
      </c>
      <c r="V22" s="112" t="s">
        <v>607</v>
      </c>
      <c r="W22" s="112" t="s">
        <v>666</v>
      </c>
      <c r="X22" s="112" t="s">
        <v>609</v>
      </c>
      <c r="Y22" s="112" t="s">
        <v>672</v>
      </c>
      <c r="Z22" s="112" t="s">
        <v>650</v>
      </c>
      <c r="AA22"/>
      <c r="AB22" s="112" t="s">
        <v>667</v>
      </c>
      <c r="AC22" s="112" t="s">
        <v>673</v>
      </c>
      <c r="AD22" s="112" t="s">
        <v>614</v>
      </c>
      <c r="AE22" s="112" t="s">
        <v>615</v>
      </c>
      <c r="AF22" s="112" t="s">
        <v>667</v>
      </c>
      <c r="AG22" s="112" t="s">
        <v>659</v>
      </c>
      <c r="AH22" s="112" t="b">
        <v>0</v>
      </c>
      <c r="AI22" s="112" t="b">
        <v>0</v>
      </c>
      <c r="AJ22" s="112" t="b">
        <v>0</v>
      </c>
      <c r="AK22" s="112" t="b">
        <v>0</v>
      </c>
      <c r="AL22" s="112" t="b">
        <v>0</v>
      </c>
      <c r="AM22" s="112" t="b">
        <v>0</v>
      </c>
      <c r="AN22" s="112" t="b">
        <v>0</v>
      </c>
      <c r="AO22" s="112" t="b">
        <v>0</v>
      </c>
      <c r="AP22" s="112" t="b">
        <v>0</v>
      </c>
      <c r="AQ22" s="112" t="b">
        <v>0</v>
      </c>
      <c r="AR22" s="112" t="b">
        <v>0</v>
      </c>
      <c r="AS22" s="112" t="b">
        <v>0</v>
      </c>
      <c r="AT22" s="112" t="b">
        <v>0</v>
      </c>
      <c r="AU22" s="112" t="b">
        <v>0</v>
      </c>
      <c r="AV22" s="112" t="b">
        <v>0</v>
      </c>
      <c r="AW22" s="112" t="b">
        <v>0</v>
      </c>
      <c r="AX22" s="112" t="b">
        <v>0</v>
      </c>
      <c r="AY22" s="112" t="b">
        <v>0</v>
      </c>
      <c r="AZ22" s="112" t="b">
        <v>0</v>
      </c>
      <c r="BA22" s="112" t="b">
        <v>0</v>
      </c>
      <c r="BB22" s="112" t="b">
        <v>0</v>
      </c>
      <c r="BC22"/>
      <c r="BD22"/>
      <c r="BE22"/>
      <c r="BF22"/>
      <c r="BG22" s="112" t="b">
        <v>0</v>
      </c>
      <c r="BH22" s="112" t="b">
        <v>0</v>
      </c>
      <c r="BI22" s="112" t="b">
        <v>0</v>
      </c>
      <c r="BJ22" s="112" t="b">
        <v>0</v>
      </c>
      <c r="BK22" s="112" t="b">
        <v>0</v>
      </c>
      <c r="BL22" s="112" t="b">
        <v>0</v>
      </c>
      <c r="BM22" s="112" t="b">
        <v>0</v>
      </c>
      <c r="BN22" s="112" t="b">
        <v>0</v>
      </c>
      <c r="BO22" s="112" t="b">
        <v>0</v>
      </c>
      <c r="BP22" s="112" t="b">
        <v>0</v>
      </c>
      <c r="BQ22" s="112" t="b">
        <v>0</v>
      </c>
      <c r="BR22" s="112" t="b">
        <v>0</v>
      </c>
      <c r="BS22" s="112" t="b">
        <v>0</v>
      </c>
      <c r="BT22" s="112" t="b">
        <v>0</v>
      </c>
      <c r="BU22" s="112" t="b">
        <v>0</v>
      </c>
      <c r="BV22" s="112" t="b">
        <v>0</v>
      </c>
      <c r="BW22" s="112" t="b">
        <v>0</v>
      </c>
      <c r="BX22" s="112" t="b">
        <v>0</v>
      </c>
      <c r="BY22" s="112" t="b">
        <v>0</v>
      </c>
      <c r="BZ22" s="112" t="b">
        <v>0</v>
      </c>
      <c r="CA22" s="112" t="b">
        <v>0</v>
      </c>
      <c r="CB22" s="112" t="b">
        <v>0</v>
      </c>
      <c r="CC22" s="112" t="b">
        <v>0</v>
      </c>
      <c r="CD22" s="112" t="b">
        <v>0</v>
      </c>
      <c r="CE22" s="112" t="b">
        <v>0</v>
      </c>
      <c r="CF22" s="112" t="b">
        <v>0</v>
      </c>
      <c r="CG22"/>
      <c r="CH22"/>
      <c r="CI22"/>
      <c r="CJ22"/>
      <c r="CK22" s="112" t="b">
        <v>1</v>
      </c>
      <c r="CL22" s="112" t="b">
        <v>0</v>
      </c>
      <c r="CM22" s="112" t="b">
        <v>0</v>
      </c>
      <c r="CN22" s="112" t="b">
        <v>0</v>
      </c>
      <c r="CO22" s="112" t="b">
        <v>0</v>
      </c>
      <c r="CP22" s="112" t="b">
        <v>0</v>
      </c>
      <c r="CQ22" s="112" t="b">
        <v>0</v>
      </c>
      <c r="CR22" s="112" t="b">
        <v>0</v>
      </c>
      <c r="CS22" s="112" t="b">
        <v>0</v>
      </c>
      <c r="CT22" s="112" t="b">
        <v>0</v>
      </c>
      <c r="CU22" s="112" t="b">
        <v>0</v>
      </c>
      <c r="CV22" s="112" t="b">
        <v>0</v>
      </c>
      <c r="CW22"/>
      <c r="CX22"/>
      <c r="CY22"/>
      <c r="CZ22"/>
      <c r="DA22" s="112" t="b">
        <v>0</v>
      </c>
      <c r="DB22" s="112" t="b">
        <v>0</v>
      </c>
      <c r="DC22" s="112" t="b">
        <v>0</v>
      </c>
      <c r="DD22" s="112" t="b">
        <v>0</v>
      </c>
      <c r="DE22" s="112" t="b">
        <v>0</v>
      </c>
      <c r="DF22" s="112" t="b">
        <v>0</v>
      </c>
      <c r="DG22" s="112" t="b">
        <v>0</v>
      </c>
      <c r="DH22" s="112" t="b">
        <v>0</v>
      </c>
      <c r="DI22" s="112" t="b">
        <v>0</v>
      </c>
      <c r="DJ22" s="112" t="b">
        <v>0</v>
      </c>
      <c r="DK22" s="112" t="b">
        <v>0</v>
      </c>
      <c r="DL22" s="112" t="b">
        <v>0</v>
      </c>
      <c r="DM22" s="112" t="b">
        <v>0</v>
      </c>
      <c r="DN22" s="112" t="b">
        <v>0</v>
      </c>
      <c r="DO22" s="112" t="b">
        <v>0</v>
      </c>
      <c r="DP22" s="112" t="b">
        <v>0</v>
      </c>
      <c r="DQ22" s="112" t="b">
        <v>0</v>
      </c>
      <c r="DR22" s="112" t="b">
        <v>0</v>
      </c>
      <c r="DS22" s="112" t="b">
        <v>0</v>
      </c>
      <c r="DT22" s="112" t="b">
        <v>0</v>
      </c>
      <c r="DU22" s="112" t="b">
        <v>0</v>
      </c>
      <c r="DV22" s="112" t="b">
        <v>0</v>
      </c>
      <c r="DW22" s="112" t="b">
        <v>0</v>
      </c>
      <c r="DX22" s="112" t="b">
        <v>0</v>
      </c>
      <c r="DY22" s="112" t="b">
        <v>0</v>
      </c>
      <c r="DZ22" s="112" t="b">
        <v>0</v>
      </c>
      <c r="EA22" s="112" t="b">
        <v>0</v>
      </c>
      <c r="EB22" s="112" t="b">
        <v>0</v>
      </c>
      <c r="EC22" s="112" t="b">
        <v>0</v>
      </c>
      <c r="ED22" s="112" t="b">
        <v>0</v>
      </c>
      <c r="EE22" s="112" t="b">
        <v>0</v>
      </c>
      <c r="EF22" s="112" t="b">
        <v>0</v>
      </c>
      <c r="EG22" s="112" t="b">
        <v>0</v>
      </c>
      <c r="EH22" s="112" t="b">
        <v>0</v>
      </c>
      <c r="EI22" s="112" t="b">
        <v>0</v>
      </c>
      <c r="EJ22" s="112" t="b">
        <v>0</v>
      </c>
      <c r="EK22" s="112" t="b">
        <v>0</v>
      </c>
      <c r="EL22" s="112" t="b">
        <v>0</v>
      </c>
      <c r="EM22" s="112" t="b">
        <v>0</v>
      </c>
      <c r="EN22" s="112" t="b">
        <v>0</v>
      </c>
      <c r="EO22" s="112" t="b">
        <v>0</v>
      </c>
      <c r="EP22" s="112" t="b">
        <v>0</v>
      </c>
      <c r="EQ22" s="112" t="b">
        <v>0</v>
      </c>
      <c r="ER22" s="112" t="b">
        <v>0</v>
      </c>
      <c r="ES22" s="112" t="b">
        <v>0</v>
      </c>
      <c r="ET22" s="112" t="b">
        <v>0</v>
      </c>
      <c r="EU22" s="112" t="b">
        <v>0</v>
      </c>
      <c r="EV22" s="112" t="b">
        <v>0</v>
      </c>
      <c r="EW22" s="112" t="b">
        <v>0</v>
      </c>
      <c r="EX22" s="112" t="b">
        <v>0</v>
      </c>
      <c r="EY22" s="112" t="b">
        <v>0</v>
      </c>
      <c r="EZ22" s="112" t="b">
        <v>0</v>
      </c>
      <c r="FA22" s="112" t="b">
        <v>0</v>
      </c>
      <c r="FB22" s="112" t="b">
        <v>0</v>
      </c>
      <c r="FC22" s="112" t="b">
        <v>0</v>
      </c>
      <c r="FD22" s="112" t="b">
        <v>0</v>
      </c>
      <c r="FE22" s="112" t="b">
        <v>0</v>
      </c>
      <c r="FF22" s="112" t="b">
        <v>0</v>
      </c>
      <c r="FG22" s="112" t="b">
        <v>0</v>
      </c>
      <c r="FH22" s="112" t="b">
        <v>0</v>
      </c>
      <c r="FI22" s="112" t="b">
        <v>0</v>
      </c>
      <c r="FJ22" s="112" t="b">
        <v>0</v>
      </c>
      <c r="FK22" s="112" t="b">
        <v>0</v>
      </c>
      <c r="FL22" s="112" t="b">
        <v>0</v>
      </c>
      <c r="FM22" s="112" t="b">
        <v>0</v>
      </c>
      <c r="FN22" s="112" t="b">
        <v>0</v>
      </c>
      <c r="FO22" s="112" t="b">
        <v>0</v>
      </c>
      <c r="FP22" s="112" t="b">
        <v>0</v>
      </c>
      <c r="FQ22" s="112" t="b">
        <v>0</v>
      </c>
      <c r="FR22" s="112" t="b">
        <v>0</v>
      </c>
      <c r="FS22" s="112" t="b">
        <v>0</v>
      </c>
      <c r="FT22" s="112" t="b">
        <v>0</v>
      </c>
      <c r="FU22" s="112" t="b">
        <v>0</v>
      </c>
      <c r="FV22" s="112" t="b">
        <v>0</v>
      </c>
      <c r="FW22" s="112" t="b">
        <v>0</v>
      </c>
      <c r="FX22" s="112" t="b">
        <v>0</v>
      </c>
      <c r="FY22" s="112" t="b">
        <v>0</v>
      </c>
      <c r="FZ22" s="112" t="b">
        <v>0</v>
      </c>
      <c r="GA22" s="112" t="b">
        <v>0</v>
      </c>
      <c r="GB22" s="112" t="b">
        <v>0</v>
      </c>
      <c r="GC22" s="112" t="b">
        <v>0</v>
      </c>
      <c r="GD22" s="112" t="b">
        <v>0</v>
      </c>
      <c r="GE22" s="112" t="b">
        <v>0</v>
      </c>
      <c r="GF22" s="112" t="b">
        <v>0</v>
      </c>
      <c r="GG22" s="112" t="b">
        <v>0</v>
      </c>
      <c r="GH22" s="112" t="b">
        <v>0</v>
      </c>
      <c r="GI22" s="112" t="b">
        <v>0</v>
      </c>
      <c r="GJ22" s="112" t="b">
        <v>0</v>
      </c>
      <c r="GK22" s="112" t="b">
        <v>0</v>
      </c>
      <c r="GL22" s="112" t="b">
        <v>0</v>
      </c>
      <c r="GM22" s="112" t="b">
        <v>0</v>
      </c>
      <c r="GN22" s="112" t="b">
        <v>0</v>
      </c>
      <c r="GO22" s="112" t="b">
        <v>0</v>
      </c>
      <c r="GP22" s="112" t="b">
        <v>0</v>
      </c>
      <c r="GQ22" s="112" t="b">
        <v>0</v>
      </c>
      <c r="GR22" s="112" t="b">
        <v>0</v>
      </c>
      <c r="GS22" s="112" t="b">
        <v>0</v>
      </c>
      <c r="GT22" s="112" t="b">
        <v>0</v>
      </c>
      <c r="GV22"/>
      <c r="GY22" s="112" t="b">
        <v>1</v>
      </c>
      <c r="GZ22" s="112" t="b">
        <v>0</v>
      </c>
      <c r="HA22" s="112" t="b">
        <v>0</v>
      </c>
      <c r="HB22" s="112" t="b">
        <v>0</v>
      </c>
      <c r="HC22" s="112" t="b">
        <v>0</v>
      </c>
      <c r="HD22" s="112" t="b">
        <v>0</v>
      </c>
      <c r="HE22" s="112" t="b">
        <v>0</v>
      </c>
      <c r="HF22" s="112" t="b">
        <v>0</v>
      </c>
      <c r="HG22" s="112" t="b">
        <v>0</v>
      </c>
      <c r="HH22" s="112" t="b">
        <v>0</v>
      </c>
      <c r="HI22" s="112" t="b">
        <v>0</v>
      </c>
      <c r="HJ22" s="112" t="b">
        <v>0</v>
      </c>
      <c r="HK22" s="112" t="b">
        <v>0</v>
      </c>
      <c r="HL22" s="112" t="b">
        <v>0</v>
      </c>
      <c r="HM22" s="112" t="b">
        <v>0</v>
      </c>
      <c r="HN22" s="112" t="b">
        <v>0</v>
      </c>
      <c r="HS22" s="112" t="b">
        <v>1</v>
      </c>
      <c r="HT22" s="112" t="b">
        <v>0</v>
      </c>
      <c r="HU22" s="112" t="b">
        <v>0</v>
      </c>
      <c r="HV22" s="112" t="b">
        <v>0</v>
      </c>
      <c r="HW22" s="112" t="b">
        <v>0</v>
      </c>
      <c r="HX22" s="112" t="b">
        <v>0</v>
      </c>
      <c r="HY22" s="112" t="b">
        <v>0</v>
      </c>
      <c r="HZ22" s="112" t="b">
        <v>0</v>
      </c>
      <c r="IA22" s="112" t="b">
        <v>0</v>
      </c>
      <c r="IB22" s="112" t="b">
        <v>0</v>
      </c>
      <c r="IC22" s="112" t="b">
        <v>0</v>
      </c>
      <c r="ID22" s="112" t="b">
        <v>0</v>
      </c>
      <c r="IE22" s="112" t="b">
        <v>0</v>
      </c>
      <c r="IJ22" s="114">
        <v>44078</v>
      </c>
      <c r="IK22" s="115">
        <v>0.476331018518519</v>
      </c>
      <c r="IL22" s="112" t="s">
        <v>617</v>
      </c>
      <c r="IN22" s="127"/>
      <c r="IO22" s="127"/>
      <c r="IR22" s="90" t="s">
        <v>78</v>
      </c>
      <c r="IS22" s="100">
        <v>0</v>
      </c>
      <c r="IT22" s="100">
        <v>0.93983101999793217</v>
      </c>
    </row>
    <row r="23" spans="1:254" ht="45" x14ac:dyDescent="0.25">
      <c r="A23" s="112">
        <v>62</v>
      </c>
      <c r="B23" s="112" t="s">
        <v>593</v>
      </c>
      <c r="C23" s="112" t="s">
        <v>594</v>
      </c>
      <c r="D23" s="112" t="s">
        <v>595</v>
      </c>
      <c r="E23"/>
      <c r="F23" s="112" t="s">
        <v>596</v>
      </c>
      <c r="G23" s="112" t="s">
        <v>597</v>
      </c>
      <c r="H23" s="112" t="s">
        <v>598</v>
      </c>
      <c r="I23" s="112" t="s">
        <v>599</v>
      </c>
      <c r="J23" s="112" t="s">
        <v>600</v>
      </c>
      <c r="K23" s="114">
        <v>44078</v>
      </c>
      <c r="L23" s="115">
        <v>0.476712962962963</v>
      </c>
      <c r="M23" s="112" t="s">
        <v>601</v>
      </c>
      <c r="N23" s="112" t="s">
        <v>602</v>
      </c>
      <c r="O23" s="112" t="s">
        <v>685</v>
      </c>
      <c r="P23" s="112" t="s">
        <v>604</v>
      </c>
      <c r="Q23" s="112" t="s">
        <v>686</v>
      </c>
      <c r="R23" s="112" t="s">
        <v>606</v>
      </c>
      <c r="S23" s="112" t="b">
        <v>1</v>
      </c>
      <c r="T23" s="112" t="b">
        <v>1</v>
      </c>
      <c r="U23" s="112" t="b">
        <v>1</v>
      </c>
      <c r="V23" s="112" t="s">
        <v>607</v>
      </c>
      <c r="W23" s="112" t="s">
        <v>666</v>
      </c>
      <c r="X23" s="112" t="s">
        <v>609</v>
      </c>
      <c r="Y23" s="112" t="s">
        <v>672</v>
      </c>
      <c r="Z23" s="112" t="s">
        <v>650</v>
      </c>
      <c r="AA23"/>
      <c r="AB23" s="112" t="s">
        <v>667</v>
      </c>
      <c r="AC23" s="112" t="s">
        <v>673</v>
      </c>
      <c r="AD23" s="112" t="s">
        <v>614</v>
      </c>
      <c r="AE23" s="112" t="s">
        <v>615</v>
      </c>
      <c r="AF23" s="112" t="s">
        <v>667</v>
      </c>
      <c r="AG23" s="112" t="s">
        <v>659</v>
      </c>
      <c r="AH23" s="112" t="b">
        <v>0</v>
      </c>
      <c r="AI23" s="112" t="b">
        <v>0</v>
      </c>
      <c r="AJ23" s="112" t="b">
        <v>0</v>
      </c>
      <c r="AK23" s="112" t="b">
        <v>0</v>
      </c>
      <c r="AL23" s="112" t="b">
        <v>0</v>
      </c>
      <c r="AM23" s="112" t="b">
        <v>0</v>
      </c>
      <c r="AN23" s="112" t="b">
        <v>0</v>
      </c>
      <c r="AO23" s="112" t="b">
        <v>0</v>
      </c>
      <c r="AP23" s="112" t="b">
        <v>0</v>
      </c>
      <c r="AQ23" s="112" t="b">
        <v>0</v>
      </c>
      <c r="AR23" s="112" t="b">
        <v>0</v>
      </c>
      <c r="AS23" s="112" t="b">
        <v>0</v>
      </c>
      <c r="AT23" s="112" t="b">
        <v>0</v>
      </c>
      <c r="AU23" s="112" t="b">
        <v>0</v>
      </c>
      <c r="AV23" s="112" t="b">
        <v>0</v>
      </c>
      <c r="AW23" s="112" t="b">
        <v>0</v>
      </c>
      <c r="AX23" s="112" t="b">
        <v>0</v>
      </c>
      <c r="AY23" s="112" t="b">
        <v>0</v>
      </c>
      <c r="AZ23" s="112" t="b">
        <v>0</v>
      </c>
      <c r="BA23" s="112" t="b">
        <v>0</v>
      </c>
      <c r="BB23" s="112" t="b">
        <v>0</v>
      </c>
      <c r="BC23"/>
      <c r="BD23"/>
      <c r="BE23"/>
      <c r="BF23"/>
      <c r="BG23" s="112" t="b">
        <v>0</v>
      </c>
      <c r="BH23" s="112" t="b">
        <v>0</v>
      </c>
      <c r="BI23" s="112" t="b">
        <v>0</v>
      </c>
      <c r="BJ23" s="112" t="b">
        <v>0</v>
      </c>
      <c r="BK23" s="112" t="b">
        <v>0</v>
      </c>
      <c r="BL23" s="112" t="b">
        <v>0</v>
      </c>
      <c r="BM23" s="112" t="b">
        <v>0</v>
      </c>
      <c r="BN23" s="112" t="b">
        <v>0</v>
      </c>
      <c r="BO23" s="112" t="b">
        <v>0</v>
      </c>
      <c r="BP23" s="112" t="b">
        <v>0</v>
      </c>
      <c r="BQ23" s="112" t="b">
        <v>0</v>
      </c>
      <c r="BR23" s="112" t="b">
        <v>0</v>
      </c>
      <c r="BS23" s="112" t="b">
        <v>0</v>
      </c>
      <c r="BT23" s="112" t="b">
        <v>0</v>
      </c>
      <c r="BU23" s="112" t="b">
        <v>0</v>
      </c>
      <c r="BV23" s="112" t="b">
        <v>0</v>
      </c>
      <c r="BW23" s="112" t="b">
        <v>0</v>
      </c>
      <c r="BX23" s="112" t="b">
        <v>0</v>
      </c>
      <c r="BY23" s="112" t="b">
        <v>0</v>
      </c>
      <c r="BZ23" s="112" t="b">
        <v>0</v>
      </c>
      <c r="CA23" s="112" t="b">
        <v>0</v>
      </c>
      <c r="CB23" s="112" t="b">
        <v>0</v>
      </c>
      <c r="CC23" s="112" t="b">
        <v>0</v>
      </c>
      <c r="CD23" s="112" t="b">
        <v>0</v>
      </c>
      <c r="CE23" s="112" t="b">
        <v>0</v>
      </c>
      <c r="CF23" s="112" t="b">
        <v>0</v>
      </c>
      <c r="CG23"/>
      <c r="CH23"/>
      <c r="CI23"/>
      <c r="CJ23"/>
      <c r="CK23" s="112" t="b">
        <v>1</v>
      </c>
      <c r="CL23" s="112" t="b">
        <v>0</v>
      </c>
      <c r="CM23" s="112" t="b">
        <v>0</v>
      </c>
      <c r="CN23" s="112" t="b">
        <v>0</v>
      </c>
      <c r="CO23" s="112" t="b">
        <v>0</v>
      </c>
      <c r="CP23" s="112" t="b">
        <v>0</v>
      </c>
      <c r="CQ23" s="112" t="b">
        <v>0</v>
      </c>
      <c r="CR23" s="112" t="b">
        <v>0</v>
      </c>
      <c r="CS23" s="112" t="b">
        <v>0</v>
      </c>
      <c r="CT23" s="112" t="b">
        <v>0</v>
      </c>
      <c r="CU23" s="112" t="b">
        <v>0</v>
      </c>
      <c r="CV23" s="112" t="b">
        <v>0</v>
      </c>
      <c r="CW23"/>
      <c r="CX23"/>
      <c r="CY23"/>
      <c r="CZ23"/>
      <c r="DA23" s="112" t="b">
        <v>0</v>
      </c>
      <c r="DB23" s="112" t="b">
        <v>0</v>
      </c>
      <c r="DC23" s="112" t="b">
        <v>0</v>
      </c>
      <c r="DD23" s="112" t="b">
        <v>0</v>
      </c>
      <c r="DE23" s="112" t="b">
        <v>0</v>
      </c>
      <c r="DF23" s="112" t="b">
        <v>0</v>
      </c>
      <c r="DG23" s="112" t="b">
        <v>0</v>
      </c>
      <c r="DH23" s="112" t="b">
        <v>0</v>
      </c>
      <c r="DI23" s="112" t="b">
        <v>0</v>
      </c>
      <c r="DJ23" s="112" t="b">
        <v>0</v>
      </c>
      <c r="DK23" s="112" t="b">
        <v>0</v>
      </c>
      <c r="DL23" s="112" t="b">
        <v>0</v>
      </c>
      <c r="DM23" s="112" t="b">
        <v>0</v>
      </c>
      <c r="DN23" s="112" t="b">
        <v>0</v>
      </c>
      <c r="DO23" s="112" t="b">
        <v>0</v>
      </c>
      <c r="DP23" s="112" t="b">
        <v>0</v>
      </c>
      <c r="DQ23" s="112" t="b">
        <v>0</v>
      </c>
      <c r="DR23" s="112" t="b">
        <v>0</v>
      </c>
      <c r="DS23" s="112" t="b">
        <v>0</v>
      </c>
      <c r="DT23" s="112" t="b">
        <v>0</v>
      </c>
      <c r="DU23" s="112" t="b">
        <v>0</v>
      </c>
      <c r="DV23" s="112" t="b">
        <v>0</v>
      </c>
      <c r="DW23" s="112" t="b">
        <v>0</v>
      </c>
      <c r="DX23" s="112" t="b">
        <v>0</v>
      </c>
      <c r="DY23" s="112" t="b">
        <v>0</v>
      </c>
      <c r="DZ23" s="112" t="b">
        <v>0</v>
      </c>
      <c r="EA23" s="112" t="b">
        <v>0</v>
      </c>
      <c r="EB23" s="112" t="b">
        <v>0</v>
      </c>
      <c r="EC23" s="112" t="b">
        <v>0</v>
      </c>
      <c r="ED23" s="112" t="b">
        <v>0</v>
      </c>
      <c r="EE23" s="112" t="b">
        <v>0</v>
      </c>
      <c r="EF23" s="112" t="b">
        <v>0</v>
      </c>
      <c r="EG23" s="112" t="b">
        <v>0</v>
      </c>
      <c r="EH23" s="112" t="b">
        <v>0</v>
      </c>
      <c r="EI23" s="112" t="b">
        <v>0</v>
      </c>
      <c r="EJ23" s="112" t="b">
        <v>0</v>
      </c>
      <c r="EK23" s="112" t="b">
        <v>0</v>
      </c>
      <c r="EL23" s="112" t="b">
        <v>0</v>
      </c>
      <c r="EM23" s="112" t="b">
        <v>0</v>
      </c>
      <c r="EN23" s="112" t="b">
        <v>0</v>
      </c>
      <c r="EO23" s="112" t="b">
        <v>0</v>
      </c>
      <c r="EP23" s="112" t="b">
        <v>0</v>
      </c>
      <c r="EQ23" s="112" t="b">
        <v>0</v>
      </c>
      <c r="ER23" s="112" t="b">
        <v>0</v>
      </c>
      <c r="ES23" s="112" t="b">
        <v>0</v>
      </c>
      <c r="ET23" s="112" t="b">
        <v>0</v>
      </c>
      <c r="EU23" s="112" t="b">
        <v>0</v>
      </c>
      <c r="EV23" s="112" t="b">
        <v>0</v>
      </c>
      <c r="EW23" s="112" t="b">
        <v>0</v>
      </c>
      <c r="EX23" s="112" t="b">
        <v>0</v>
      </c>
      <c r="EY23" s="112" t="b">
        <v>0</v>
      </c>
      <c r="EZ23" s="112" t="b">
        <v>0</v>
      </c>
      <c r="FA23" s="112" t="b">
        <v>0</v>
      </c>
      <c r="FB23" s="112" t="b">
        <v>0</v>
      </c>
      <c r="FC23" s="112" t="b">
        <v>0</v>
      </c>
      <c r="FD23" s="112" t="b">
        <v>0</v>
      </c>
      <c r="FE23" s="112" t="b">
        <v>0</v>
      </c>
      <c r="FF23" s="112" t="b">
        <v>0</v>
      </c>
      <c r="FG23" s="112" t="b">
        <v>0</v>
      </c>
      <c r="FH23" s="112" t="b">
        <v>0</v>
      </c>
      <c r="FI23" s="112" t="b">
        <v>0</v>
      </c>
      <c r="FJ23" s="112" t="b">
        <v>0</v>
      </c>
      <c r="FK23" s="112" t="b">
        <v>0</v>
      </c>
      <c r="FL23" s="112" t="b">
        <v>0</v>
      </c>
      <c r="FM23" s="112" t="b">
        <v>0</v>
      </c>
      <c r="FN23" s="112" t="b">
        <v>0</v>
      </c>
      <c r="FO23" s="112" t="b">
        <v>0</v>
      </c>
      <c r="FP23" s="112" t="b">
        <v>0</v>
      </c>
      <c r="FQ23" s="112" t="b">
        <v>0</v>
      </c>
      <c r="FR23" s="112" t="b">
        <v>0</v>
      </c>
      <c r="FS23" s="112" t="b">
        <v>0</v>
      </c>
      <c r="FT23" s="112" t="b">
        <v>0</v>
      </c>
      <c r="FU23" s="112" t="b">
        <v>0</v>
      </c>
      <c r="FV23" s="112" t="b">
        <v>0</v>
      </c>
      <c r="FW23" s="112" t="b">
        <v>0</v>
      </c>
      <c r="FX23" s="112" t="b">
        <v>0</v>
      </c>
      <c r="FY23" s="112" t="b">
        <v>0</v>
      </c>
      <c r="FZ23" s="112" t="b">
        <v>0</v>
      </c>
      <c r="GA23" s="112" t="b">
        <v>0</v>
      </c>
      <c r="GB23" s="112" t="b">
        <v>0</v>
      </c>
      <c r="GC23" s="112" t="b">
        <v>0</v>
      </c>
      <c r="GD23" s="112" t="b">
        <v>0</v>
      </c>
      <c r="GE23" s="112" t="b">
        <v>0</v>
      </c>
      <c r="GF23" s="112" t="b">
        <v>0</v>
      </c>
      <c r="GG23" s="112" t="b">
        <v>0</v>
      </c>
      <c r="GH23" s="112" t="b">
        <v>0</v>
      </c>
      <c r="GI23" s="112" t="b">
        <v>0</v>
      </c>
      <c r="GJ23" s="112" t="b">
        <v>0</v>
      </c>
      <c r="GK23" s="112" t="b">
        <v>0</v>
      </c>
      <c r="GL23" s="112" t="b">
        <v>0</v>
      </c>
      <c r="GM23" s="112" t="b">
        <v>0</v>
      </c>
      <c r="GN23" s="112" t="b">
        <v>0</v>
      </c>
      <c r="GO23" s="112" t="b">
        <v>0</v>
      </c>
      <c r="GP23" s="112" t="b">
        <v>0</v>
      </c>
      <c r="GQ23" s="112" t="b">
        <v>0</v>
      </c>
      <c r="GR23" s="112" t="b">
        <v>0</v>
      </c>
      <c r="GS23" s="112" t="b">
        <v>0</v>
      </c>
      <c r="GT23" s="112" t="b">
        <v>0</v>
      </c>
      <c r="GV23"/>
      <c r="GY23" s="112" t="b">
        <v>1</v>
      </c>
      <c r="GZ23" s="112" t="b">
        <v>0</v>
      </c>
      <c r="HA23" s="112" t="b">
        <v>0</v>
      </c>
      <c r="HB23" s="112" t="b">
        <v>0</v>
      </c>
      <c r="HC23" s="112" t="b">
        <v>0</v>
      </c>
      <c r="HD23" s="112" t="b">
        <v>0</v>
      </c>
      <c r="HE23" s="112" t="b">
        <v>0</v>
      </c>
      <c r="HF23" s="112" t="b">
        <v>0</v>
      </c>
      <c r="HG23" s="112" t="b">
        <v>0</v>
      </c>
      <c r="HH23" s="112" t="b">
        <v>0</v>
      </c>
      <c r="HI23" s="112" t="b">
        <v>0</v>
      </c>
      <c r="HJ23" s="112" t="b">
        <v>0</v>
      </c>
      <c r="HK23" s="112" t="b">
        <v>0</v>
      </c>
      <c r="HL23" s="112" t="b">
        <v>0</v>
      </c>
      <c r="HM23" s="112" t="b">
        <v>0</v>
      </c>
      <c r="HN23" s="112" t="b">
        <v>0</v>
      </c>
      <c r="HS23" s="112" t="b">
        <v>1</v>
      </c>
      <c r="HT23" s="112" t="b">
        <v>0</v>
      </c>
      <c r="HU23" s="112" t="b">
        <v>0</v>
      </c>
      <c r="HV23" s="112" t="b">
        <v>0</v>
      </c>
      <c r="HW23" s="112" t="b">
        <v>0</v>
      </c>
      <c r="HX23" s="112" t="b">
        <v>0</v>
      </c>
      <c r="HY23" s="112" t="b">
        <v>0</v>
      </c>
      <c r="HZ23" s="112" t="b">
        <v>0</v>
      </c>
      <c r="IA23" s="112" t="b">
        <v>0</v>
      </c>
      <c r="IB23" s="112" t="b">
        <v>0</v>
      </c>
      <c r="IC23" s="112" t="b">
        <v>0</v>
      </c>
      <c r="ID23" s="112" t="b">
        <v>0</v>
      </c>
      <c r="IE23" s="112" t="b">
        <v>0</v>
      </c>
      <c r="IJ23" s="114">
        <v>44078</v>
      </c>
      <c r="IK23" s="115">
        <v>0.47809027777777802</v>
      </c>
      <c r="IL23" s="112" t="s">
        <v>617</v>
      </c>
      <c r="IN23" s="127"/>
      <c r="IO23" s="127"/>
      <c r="IR23" s="90" t="s">
        <v>80</v>
      </c>
      <c r="IS23" s="100">
        <v>0</v>
      </c>
      <c r="IT23" s="100">
        <v>0.1416576440005759</v>
      </c>
    </row>
    <row r="24" spans="1:254" ht="30" x14ac:dyDescent="0.25">
      <c r="A24" s="112">
        <v>62</v>
      </c>
      <c r="B24" s="112" t="s">
        <v>593</v>
      </c>
      <c r="C24" s="112" t="s">
        <v>594</v>
      </c>
      <c r="D24" s="112" t="s">
        <v>595</v>
      </c>
      <c r="E24"/>
      <c r="F24" s="112" t="s">
        <v>596</v>
      </c>
      <c r="G24" s="112" t="s">
        <v>597</v>
      </c>
      <c r="H24" s="112" t="s">
        <v>598</v>
      </c>
      <c r="I24" s="112" t="s">
        <v>599</v>
      </c>
      <c r="J24" s="112" t="s">
        <v>600</v>
      </c>
      <c r="K24" s="114">
        <v>44078</v>
      </c>
      <c r="L24" s="115">
        <v>0.47820601851851902</v>
      </c>
      <c r="M24" s="112" t="s">
        <v>601</v>
      </c>
      <c r="N24" s="112" t="s">
        <v>602</v>
      </c>
      <c r="O24" s="112" t="s">
        <v>687</v>
      </c>
      <c r="P24" s="112" t="s">
        <v>604</v>
      </c>
      <c r="Q24" s="112" t="s">
        <v>688</v>
      </c>
      <c r="R24" s="112" t="s">
        <v>606</v>
      </c>
      <c r="S24" s="112" t="b">
        <v>1</v>
      </c>
      <c r="T24" s="112" t="b">
        <v>1</v>
      </c>
      <c r="U24" s="112" t="b">
        <v>1</v>
      </c>
      <c r="V24" s="112" t="s">
        <v>607</v>
      </c>
      <c r="W24" s="112" t="s">
        <v>608</v>
      </c>
      <c r="X24" s="112" t="s">
        <v>609</v>
      </c>
      <c r="Y24" s="112" t="s">
        <v>672</v>
      </c>
      <c r="Z24" s="112" t="s">
        <v>650</v>
      </c>
      <c r="AA24"/>
      <c r="AB24" s="112" t="s">
        <v>612</v>
      </c>
      <c r="AC24" s="112" t="s">
        <v>689</v>
      </c>
      <c r="AD24" s="112" t="s">
        <v>621</v>
      </c>
      <c r="AE24" s="112" t="s">
        <v>615</v>
      </c>
      <c r="AF24" s="112" t="s">
        <v>667</v>
      </c>
      <c r="AG24" s="112" t="s">
        <v>659</v>
      </c>
      <c r="AH24" s="112" t="b">
        <v>0</v>
      </c>
      <c r="AI24" s="112" t="b">
        <v>0</v>
      </c>
      <c r="AJ24" s="112" t="b">
        <v>0</v>
      </c>
      <c r="AK24" s="112" t="b">
        <v>0</v>
      </c>
      <c r="AL24" s="112" t="b">
        <v>0</v>
      </c>
      <c r="AM24" s="112" t="b">
        <v>0</v>
      </c>
      <c r="AN24" s="112" t="b">
        <v>0</v>
      </c>
      <c r="AO24" s="112" t="b">
        <v>0</v>
      </c>
      <c r="AP24" s="112" t="b">
        <v>0</v>
      </c>
      <c r="AQ24" s="112" t="b">
        <v>0</v>
      </c>
      <c r="AR24" s="112" t="b">
        <v>0</v>
      </c>
      <c r="AS24" s="112" t="b">
        <v>0</v>
      </c>
      <c r="AT24" s="112" t="b">
        <v>0</v>
      </c>
      <c r="AU24" s="112" t="b">
        <v>0</v>
      </c>
      <c r="AV24" s="112" t="b">
        <v>0</v>
      </c>
      <c r="AW24" s="112" t="b">
        <v>0</v>
      </c>
      <c r="AX24" s="112" t="b">
        <v>0</v>
      </c>
      <c r="AY24" s="112" t="b">
        <v>0</v>
      </c>
      <c r="AZ24" s="112" t="b">
        <v>0</v>
      </c>
      <c r="BA24" s="112" t="b">
        <v>0</v>
      </c>
      <c r="BB24" s="112" t="b">
        <v>0</v>
      </c>
      <c r="BC24"/>
      <c r="BD24"/>
      <c r="BE24"/>
      <c r="BF24"/>
      <c r="BG24" s="112" t="b">
        <v>0</v>
      </c>
      <c r="BH24" s="112" t="b">
        <v>0</v>
      </c>
      <c r="BI24" s="112" t="b">
        <v>0</v>
      </c>
      <c r="BJ24" s="112" t="b">
        <v>0</v>
      </c>
      <c r="BK24" s="112" t="b">
        <v>0</v>
      </c>
      <c r="BL24" s="112" t="b">
        <v>0</v>
      </c>
      <c r="BM24" s="112" t="b">
        <v>0</v>
      </c>
      <c r="BN24" s="112" t="b">
        <v>0</v>
      </c>
      <c r="BO24" s="112" t="b">
        <v>0</v>
      </c>
      <c r="BP24" s="112" t="b">
        <v>0</v>
      </c>
      <c r="BQ24" s="112" t="b">
        <v>0</v>
      </c>
      <c r="BR24" s="112" t="b">
        <v>0</v>
      </c>
      <c r="BS24" s="112" t="b">
        <v>0</v>
      </c>
      <c r="BT24" s="112" t="b">
        <v>0</v>
      </c>
      <c r="BU24" s="112" t="b">
        <v>0</v>
      </c>
      <c r="BV24" s="112" t="b">
        <v>0</v>
      </c>
      <c r="BW24" s="112" t="b">
        <v>0</v>
      </c>
      <c r="BX24" s="112" t="b">
        <v>0</v>
      </c>
      <c r="BY24" s="112" t="b">
        <v>0</v>
      </c>
      <c r="BZ24" s="112" t="b">
        <v>0</v>
      </c>
      <c r="CA24" s="112" t="b">
        <v>0</v>
      </c>
      <c r="CB24" s="112" t="b">
        <v>0</v>
      </c>
      <c r="CC24" s="112" t="b">
        <v>0</v>
      </c>
      <c r="CD24" s="112" t="b">
        <v>0</v>
      </c>
      <c r="CE24" s="112" t="b">
        <v>0</v>
      </c>
      <c r="CF24" s="112" t="b">
        <v>0</v>
      </c>
      <c r="CG24"/>
      <c r="CH24"/>
      <c r="CI24"/>
      <c r="CJ24"/>
      <c r="CK24" s="112" t="b">
        <v>1</v>
      </c>
      <c r="CL24" s="112" t="b">
        <v>0</v>
      </c>
      <c r="CM24" s="112" t="b">
        <v>0</v>
      </c>
      <c r="CN24" s="112" t="b">
        <v>0</v>
      </c>
      <c r="CO24" s="112" t="b">
        <v>0</v>
      </c>
      <c r="CP24" s="112" t="b">
        <v>0</v>
      </c>
      <c r="CQ24" s="112" t="b">
        <v>0</v>
      </c>
      <c r="CR24" s="112" t="b">
        <v>0</v>
      </c>
      <c r="CS24" s="112" t="b">
        <v>0</v>
      </c>
      <c r="CT24" s="112" t="b">
        <v>0</v>
      </c>
      <c r="CU24" s="112" t="b">
        <v>0</v>
      </c>
      <c r="CV24" s="112" t="b">
        <v>0</v>
      </c>
      <c r="CW24"/>
      <c r="CX24"/>
      <c r="CY24"/>
      <c r="CZ24"/>
      <c r="DA24" s="112" t="b">
        <v>0</v>
      </c>
      <c r="DB24" s="112" t="b">
        <v>0</v>
      </c>
      <c r="DC24" s="112" t="b">
        <v>0</v>
      </c>
      <c r="DD24" s="112" t="b">
        <v>0</v>
      </c>
      <c r="DE24" s="112" t="b">
        <v>0</v>
      </c>
      <c r="DF24" s="112" t="b">
        <v>0</v>
      </c>
      <c r="DG24" s="112" t="b">
        <v>0</v>
      </c>
      <c r="DH24" s="112" t="b">
        <v>0</v>
      </c>
      <c r="DI24" s="112" t="b">
        <v>0</v>
      </c>
      <c r="DJ24" s="112" t="b">
        <v>0</v>
      </c>
      <c r="DK24" s="112" t="b">
        <v>0</v>
      </c>
      <c r="DL24" s="112" t="b">
        <v>0</v>
      </c>
      <c r="DM24" s="112" t="b">
        <v>0</v>
      </c>
      <c r="DN24" s="112" t="b">
        <v>0</v>
      </c>
      <c r="DO24" s="112" t="b">
        <v>0</v>
      </c>
      <c r="DP24" s="112" t="b">
        <v>0</v>
      </c>
      <c r="DQ24" s="112" t="b">
        <v>0</v>
      </c>
      <c r="DR24" s="112" t="b">
        <v>0</v>
      </c>
      <c r="DS24" s="112" t="b">
        <v>0</v>
      </c>
      <c r="DT24" s="112" t="b">
        <v>0</v>
      </c>
      <c r="DU24" s="112" t="b">
        <v>0</v>
      </c>
      <c r="DV24" s="112" t="b">
        <v>0</v>
      </c>
      <c r="DW24" s="112" t="b">
        <v>0</v>
      </c>
      <c r="DX24" s="112" t="b">
        <v>0</v>
      </c>
      <c r="DY24" s="112" t="b">
        <v>0</v>
      </c>
      <c r="DZ24" s="112" t="b">
        <v>0</v>
      </c>
      <c r="EA24" s="112" t="b">
        <v>0</v>
      </c>
      <c r="EB24" s="112" t="b">
        <v>0</v>
      </c>
      <c r="EC24" s="112" t="b">
        <v>0</v>
      </c>
      <c r="ED24" s="112" t="b">
        <v>0</v>
      </c>
      <c r="EE24" s="112" t="b">
        <v>0</v>
      </c>
      <c r="EF24" s="112" t="b">
        <v>0</v>
      </c>
      <c r="EG24" s="112" t="b">
        <v>0</v>
      </c>
      <c r="EH24" s="112" t="b">
        <v>0</v>
      </c>
      <c r="EI24" s="112" t="b">
        <v>0</v>
      </c>
      <c r="EJ24" s="112" t="b">
        <v>0</v>
      </c>
      <c r="EK24" s="112" t="b">
        <v>0</v>
      </c>
      <c r="EL24" s="112" t="b">
        <v>0</v>
      </c>
      <c r="EM24" s="112" t="b">
        <v>0</v>
      </c>
      <c r="EN24" s="112" t="b">
        <v>0</v>
      </c>
      <c r="EO24" s="112" t="b">
        <v>0</v>
      </c>
      <c r="EP24" s="112" t="b">
        <v>0</v>
      </c>
      <c r="EQ24" s="112" t="b">
        <v>0</v>
      </c>
      <c r="ER24" s="112" t="b">
        <v>0</v>
      </c>
      <c r="ES24" s="112" t="b">
        <v>0</v>
      </c>
      <c r="ET24" s="112" t="b">
        <v>0</v>
      </c>
      <c r="EU24" s="112" t="b">
        <v>0</v>
      </c>
      <c r="EV24" s="112" t="b">
        <v>0</v>
      </c>
      <c r="EW24" s="112" t="b">
        <v>0</v>
      </c>
      <c r="EX24" s="112" t="b">
        <v>0</v>
      </c>
      <c r="EY24" s="112" t="b">
        <v>0</v>
      </c>
      <c r="EZ24" s="112" t="b">
        <v>0</v>
      </c>
      <c r="FA24" s="112" t="b">
        <v>0</v>
      </c>
      <c r="FB24" s="112" t="b">
        <v>0</v>
      </c>
      <c r="FC24" s="112" t="b">
        <v>0</v>
      </c>
      <c r="FD24" s="112" t="b">
        <v>0</v>
      </c>
      <c r="FE24" s="112" t="b">
        <v>0</v>
      </c>
      <c r="FF24" s="112" t="b">
        <v>0</v>
      </c>
      <c r="FG24" s="112" t="b">
        <v>0</v>
      </c>
      <c r="FH24" s="112" t="b">
        <v>0</v>
      </c>
      <c r="FI24" s="112" t="b">
        <v>0</v>
      </c>
      <c r="FJ24" s="112" t="b">
        <v>0</v>
      </c>
      <c r="FK24" s="112" t="b">
        <v>0</v>
      </c>
      <c r="FL24" s="112" t="b">
        <v>0</v>
      </c>
      <c r="FM24" s="112" t="b">
        <v>0</v>
      </c>
      <c r="FN24" s="112" t="b">
        <v>0</v>
      </c>
      <c r="FO24" s="112" t="b">
        <v>0</v>
      </c>
      <c r="FP24" s="112" t="b">
        <v>0</v>
      </c>
      <c r="FQ24" s="112" t="b">
        <v>0</v>
      </c>
      <c r="FR24" s="112" t="b">
        <v>0</v>
      </c>
      <c r="FS24" s="112" t="b">
        <v>0</v>
      </c>
      <c r="FT24" s="112" t="b">
        <v>0</v>
      </c>
      <c r="FU24" s="112" t="b">
        <v>0</v>
      </c>
      <c r="FV24" s="112" t="b">
        <v>0</v>
      </c>
      <c r="FW24" s="112" t="b">
        <v>0</v>
      </c>
      <c r="FX24" s="112" t="b">
        <v>0</v>
      </c>
      <c r="FY24" s="112" t="b">
        <v>0</v>
      </c>
      <c r="FZ24" s="112" t="b">
        <v>0</v>
      </c>
      <c r="GA24" s="112" t="b">
        <v>0</v>
      </c>
      <c r="GB24" s="112" t="b">
        <v>0</v>
      </c>
      <c r="GC24" s="112" t="b">
        <v>0</v>
      </c>
      <c r="GD24" s="112" t="b">
        <v>0</v>
      </c>
      <c r="GE24" s="112" t="b">
        <v>0</v>
      </c>
      <c r="GF24" s="112" t="b">
        <v>0</v>
      </c>
      <c r="GG24" s="112" t="b">
        <v>0</v>
      </c>
      <c r="GH24" s="112" t="b">
        <v>0</v>
      </c>
      <c r="GI24" s="112" t="b">
        <v>0</v>
      </c>
      <c r="GJ24" s="112" t="b">
        <v>0</v>
      </c>
      <c r="GK24" s="112" t="b">
        <v>0</v>
      </c>
      <c r="GL24" s="112" t="b">
        <v>0</v>
      </c>
      <c r="GM24" s="112" t="b">
        <v>0</v>
      </c>
      <c r="GN24" s="112" t="b">
        <v>0</v>
      </c>
      <c r="GO24" s="112" t="b">
        <v>0</v>
      </c>
      <c r="GP24" s="112" t="b">
        <v>0</v>
      </c>
      <c r="GQ24" s="112" t="b">
        <v>0</v>
      </c>
      <c r="GR24" s="112" t="b">
        <v>0</v>
      </c>
      <c r="GS24" s="112" t="b">
        <v>0</v>
      </c>
      <c r="GT24" s="112" t="b">
        <v>0</v>
      </c>
      <c r="GV24"/>
      <c r="GY24" s="112" t="b">
        <v>1</v>
      </c>
      <c r="GZ24" s="112" t="b">
        <v>0</v>
      </c>
      <c r="HA24" s="112" t="b">
        <v>0</v>
      </c>
      <c r="HB24" s="112" t="b">
        <v>0</v>
      </c>
      <c r="HC24" s="112" t="b">
        <v>0</v>
      </c>
      <c r="HD24" s="112" t="b">
        <v>0</v>
      </c>
      <c r="HE24" s="112" t="b">
        <v>0</v>
      </c>
      <c r="HF24" s="112" t="b">
        <v>0</v>
      </c>
      <c r="HG24" s="112" t="b">
        <v>0</v>
      </c>
      <c r="HH24" s="112" t="b">
        <v>0</v>
      </c>
      <c r="HI24" s="112" t="b">
        <v>0</v>
      </c>
      <c r="HJ24" s="112" t="b">
        <v>0</v>
      </c>
      <c r="HK24" s="112" t="b">
        <v>0</v>
      </c>
      <c r="HL24" s="112" t="b">
        <v>0</v>
      </c>
      <c r="HM24" s="112" t="b">
        <v>0</v>
      </c>
      <c r="HN24" s="112" t="b">
        <v>0</v>
      </c>
      <c r="HS24" s="112" t="b">
        <v>1</v>
      </c>
      <c r="HT24" s="112" t="b">
        <v>0</v>
      </c>
      <c r="HU24" s="112" t="b">
        <v>0</v>
      </c>
      <c r="HV24" s="112" t="b">
        <v>0</v>
      </c>
      <c r="HW24" s="112" t="b">
        <v>0</v>
      </c>
      <c r="HX24" s="112" t="b">
        <v>0</v>
      </c>
      <c r="HY24" s="112" t="b">
        <v>0</v>
      </c>
      <c r="HZ24" s="112" t="b">
        <v>0</v>
      </c>
      <c r="IA24" s="112" t="b">
        <v>0</v>
      </c>
      <c r="IB24" s="112" t="b">
        <v>0</v>
      </c>
      <c r="IC24" s="112" t="b">
        <v>0</v>
      </c>
      <c r="ID24" s="112" t="b">
        <v>0</v>
      </c>
      <c r="IE24" s="112" t="b">
        <v>0</v>
      </c>
      <c r="IJ24" s="114">
        <v>44078</v>
      </c>
      <c r="IK24" s="115">
        <v>0.47972222222222199</v>
      </c>
      <c r="IL24" s="112" t="s">
        <v>617</v>
      </c>
      <c r="IN24" s="127"/>
      <c r="IO24" s="127"/>
      <c r="IR24" s="90" t="s">
        <v>82</v>
      </c>
      <c r="IS24" s="100">
        <v>0</v>
      </c>
      <c r="IT24" s="100">
        <v>0.85334609629316394</v>
      </c>
    </row>
    <row r="25" spans="1:254" ht="30" x14ac:dyDescent="0.25">
      <c r="A25" s="112">
        <v>62</v>
      </c>
      <c r="B25" s="112" t="s">
        <v>593</v>
      </c>
      <c r="C25" s="112" t="s">
        <v>594</v>
      </c>
      <c r="D25" s="112" t="s">
        <v>595</v>
      </c>
      <c r="E25"/>
      <c r="F25" s="112" t="s">
        <v>596</v>
      </c>
      <c r="G25" s="112" t="s">
        <v>597</v>
      </c>
      <c r="H25" s="112" t="s">
        <v>598</v>
      </c>
      <c r="I25" s="112" t="s">
        <v>599</v>
      </c>
      <c r="J25" s="112" t="s">
        <v>600</v>
      </c>
      <c r="K25" s="114">
        <v>44078</v>
      </c>
      <c r="L25" s="115">
        <v>0.47974537037037002</v>
      </c>
      <c r="M25" s="112" t="s">
        <v>601</v>
      </c>
      <c r="N25" s="112" t="s">
        <v>602</v>
      </c>
      <c r="O25" s="112" t="s">
        <v>690</v>
      </c>
      <c r="P25" s="112" t="s">
        <v>604</v>
      </c>
      <c r="Q25" s="112" t="s">
        <v>691</v>
      </c>
      <c r="R25" s="112" t="s">
        <v>606</v>
      </c>
      <c r="S25" s="112" t="b">
        <v>1</v>
      </c>
      <c r="T25" s="112" t="b">
        <v>1</v>
      </c>
      <c r="U25" s="112" t="b">
        <v>1</v>
      </c>
      <c r="V25" s="112" t="s">
        <v>607</v>
      </c>
      <c r="W25" s="112" t="s">
        <v>608</v>
      </c>
      <c r="X25" s="112" t="s">
        <v>609</v>
      </c>
      <c r="Y25" s="112" t="s">
        <v>672</v>
      </c>
      <c r="Z25" s="112" t="s">
        <v>650</v>
      </c>
      <c r="AA25"/>
      <c r="AB25" s="112" t="s">
        <v>612</v>
      </c>
      <c r="AC25" s="112" t="s">
        <v>689</v>
      </c>
      <c r="AD25" s="112" t="s">
        <v>621</v>
      </c>
      <c r="AE25" s="112" t="s">
        <v>615</v>
      </c>
      <c r="AF25" s="112" t="s">
        <v>667</v>
      </c>
      <c r="AG25" s="112" t="s">
        <v>659</v>
      </c>
      <c r="AH25" s="112" t="b">
        <v>0</v>
      </c>
      <c r="AI25" s="112" t="b">
        <v>0</v>
      </c>
      <c r="AJ25" s="112" t="b">
        <v>0</v>
      </c>
      <c r="AK25" s="112" t="b">
        <v>0</v>
      </c>
      <c r="AL25" s="112" t="b">
        <v>0</v>
      </c>
      <c r="AM25" s="112" t="b">
        <v>0</v>
      </c>
      <c r="AN25" s="112" t="b">
        <v>0</v>
      </c>
      <c r="AO25" s="112" t="b">
        <v>0</v>
      </c>
      <c r="AP25" s="112" t="b">
        <v>0</v>
      </c>
      <c r="AQ25" s="112" t="b">
        <v>0</v>
      </c>
      <c r="AR25" s="112" t="b">
        <v>0</v>
      </c>
      <c r="AS25" s="112" t="b">
        <v>0</v>
      </c>
      <c r="AT25" s="112" t="b">
        <v>0</v>
      </c>
      <c r="AU25" s="112" t="b">
        <v>0</v>
      </c>
      <c r="AV25" s="112" t="b">
        <v>0</v>
      </c>
      <c r="AW25" s="112" t="b">
        <v>0</v>
      </c>
      <c r="AX25" s="112" t="b">
        <v>0</v>
      </c>
      <c r="AY25" s="112" t="b">
        <v>0</v>
      </c>
      <c r="AZ25" s="112" t="b">
        <v>0</v>
      </c>
      <c r="BA25" s="112" t="b">
        <v>0</v>
      </c>
      <c r="BB25" s="112" t="b">
        <v>0</v>
      </c>
      <c r="BC25"/>
      <c r="BD25"/>
      <c r="BE25"/>
      <c r="BF25"/>
      <c r="BG25" s="112" t="b">
        <v>0</v>
      </c>
      <c r="BH25" s="112" t="b">
        <v>0</v>
      </c>
      <c r="BI25" s="112" t="b">
        <v>0</v>
      </c>
      <c r="BJ25" s="112" t="b">
        <v>0</v>
      </c>
      <c r="BK25" s="112" t="b">
        <v>0</v>
      </c>
      <c r="BL25" s="112" t="b">
        <v>0</v>
      </c>
      <c r="BM25" s="112" t="b">
        <v>0</v>
      </c>
      <c r="BN25" s="112" t="b">
        <v>0</v>
      </c>
      <c r="BO25" s="112" t="b">
        <v>0</v>
      </c>
      <c r="BP25" s="112" t="b">
        <v>0</v>
      </c>
      <c r="BQ25" s="112" t="b">
        <v>0</v>
      </c>
      <c r="BR25" s="112" t="b">
        <v>0</v>
      </c>
      <c r="BS25" s="112" t="b">
        <v>0</v>
      </c>
      <c r="BT25" s="112" t="b">
        <v>0</v>
      </c>
      <c r="BU25" s="112" t="b">
        <v>0</v>
      </c>
      <c r="BV25" s="112" t="b">
        <v>0</v>
      </c>
      <c r="BW25" s="112" t="b">
        <v>0</v>
      </c>
      <c r="BX25" s="112" t="b">
        <v>0</v>
      </c>
      <c r="BY25" s="112" t="b">
        <v>0</v>
      </c>
      <c r="BZ25" s="112" t="b">
        <v>0</v>
      </c>
      <c r="CA25" s="112" t="b">
        <v>0</v>
      </c>
      <c r="CB25" s="112" t="b">
        <v>0</v>
      </c>
      <c r="CC25" s="112" t="b">
        <v>0</v>
      </c>
      <c r="CD25" s="112" t="b">
        <v>0</v>
      </c>
      <c r="CE25" s="112" t="b">
        <v>0</v>
      </c>
      <c r="CF25" s="112" t="b">
        <v>0</v>
      </c>
      <c r="CG25"/>
      <c r="CH25"/>
      <c r="CI25"/>
      <c r="CJ25"/>
      <c r="CK25" s="112" t="b">
        <v>1</v>
      </c>
      <c r="CL25" s="112" t="b">
        <v>0</v>
      </c>
      <c r="CM25" s="112" t="b">
        <v>0</v>
      </c>
      <c r="CN25" s="112" t="b">
        <v>0</v>
      </c>
      <c r="CO25" s="112" t="b">
        <v>0</v>
      </c>
      <c r="CP25" s="112" t="b">
        <v>0</v>
      </c>
      <c r="CQ25" s="112" t="b">
        <v>0</v>
      </c>
      <c r="CR25" s="112" t="b">
        <v>0</v>
      </c>
      <c r="CS25" s="112" t="b">
        <v>0</v>
      </c>
      <c r="CT25" s="112" t="b">
        <v>0</v>
      </c>
      <c r="CU25" s="112" t="b">
        <v>0</v>
      </c>
      <c r="CV25" s="112" t="b">
        <v>0</v>
      </c>
      <c r="CW25"/>
      <c r="CX25"/>
      <c r="CY25"/>
      <c r="CZ25"/>
      <c r="DA25" s="112" t="b">
        <v>0</v>
      </c>
      <c r="DB25" s="112" t="b">
        <v>0</v>
      </c>
      <c r="DC25" s="112" t="b">
        <v>0</v>
      </c>
      <c r="DD25" s="112" t="b">
        <v>0</v>
      </c>
      <c r="DE25" s="112" t="b">
        <v>0</v>
      </c>
      <c r="DF25" s="112" t="b">
        <v>0</v>
      </c>
      <c r="DG25" s="112" t="b">
        <v>0</v>
      </c>
      <c r="DH25" s="112" t="b">
        <v>0</v>
      </c>
      <c r="DI25" s="112" t="b">
        <v>0</v>
      </c>
      <c r="DJ25" s="112" t="b">
        <v>0</v>
      </c>
      <c r="DK25" s="112" t="b">
        <v>0</v>
      </c>
      <c r="DL25" s="112" t="b">
        <v>0</v>
      </c>
      <c r="DM25" s="112" t="b">
        <v>0</v>
      </c>
      <c r="DN25" s="112" t="b">
        <v>0</v>
      </c>
      <c r="DO25" s="112" t="b">
        <v>0</v>
      </c>
      <c r="DP25" s="112" t="b">
        <v>0</v>
      </c>
      <c r="DQ25" s="112" t="b">
        <v>0</v>
      </c>
      <c r="DR25" s="112" t="b">
        <v>0</v>
      </c>
      <c r="DS25" s="112" t="b">
        <v>0</v>
      </c>
      <c r="DT25" s="112" t="b">
        <v>0</v>
      </c>
      <c r="DU25" s="112" t="b">
        <v>0</v>
      </c>
      <c r="DV25" s="112" t="b">
        <v>0</v>
      </c>
      <c r="DW25" s="112" t="b">
        <v>0</v>
      </c>
      <c r="DX25" s="112" t="b">
        <v>0</v>
      </c>
      <c r="DY25" s="112" t="b">
        <v>0</v>
      </c>
      <c r="DZ25" s="112" t="b">
        <v>0</v>
      </c>
      <c r="EA25" s="112" t="b">
        <v>0</v>
      </c>
      <c r="EB25" s="112" t="b">
        <v>0</v>
      </c>
      <c r="EC25" s="112" t="b">
        <v>0</v>
      </c>
      <c r="ED25" s="112" t="b">
        <v>0</v>
      </c>
      <c r="EE25" s="112" t="b">
        <v>0</v>
      </c>
      <c r="EF25" s="112" t="b">
        <v>0</v>
      </c>
      <c r="EG25" s="112" t="b">
        <v>0</v>
      </c>
      <c r="EH25" s="112" t="b">
        <v>0</v>
      </c>
      <c r="EI25" s="112" t="b">
        <v>0</v>
      </c>
      <c r="EJ25" s="112" t="b">
        <v>0</v>
      </c>
      <c r="EK25" s="112" t="b">
        <v>0</v>
      </c>
      <c r="EL25" s="112" t="b">
        <v>0</v>
      </c>
      <c r="EM25" s="112" t="b">
        <v>0</v>
      </c>
      <c r="EN25" s="112" t="b">
        <v>0</v>
      </c>
      <c r="EO25" s="112" t="b">
        <v>0</v>
      </c>
      <c r="EP25" s="112" t="b">
        <v>0</v>
      </c>
      <c r="EQ25" s="112" t="b">
        <v>0</v>
      </c>
      <c r="ER25" s="112" t="b">
        <v>0</v>
      </c>
      <c r="ES25" s="112" t="b">
        <v>0</v>
      </c>
      <c r="ET25" s="112" t="b">
        <v>0</v>
      </c>
      <c r="EU25" s="112" t="b">
        <v>0</v>
      </c>
      <c r="EV25" s="112" t="b">
        <v>0</v>
      </c>
      <c r="EW25" s="112" t="b">
        <v>0</v>
      </c>
      <c r="EX25" s="112" t="b">
        <v>0</v>
      </c>
      <c r="EY25" s="112" t="b">
        <v>0</v>
      </c>
      <c r="EZ25" s="112" t="b">
        <v>0</v>
      </c>
      <c r="FA25" s="112" t="b">
        <v>0</v>
      </c>
      <c r="FB25" s="112" t="b">
        <v>0</v>
      </c>
      <c r="FC25" s="112" t="b">
        <v>0</v>
      </c>
      <c r="FD25" s="112" t="b">
        <v>0</v>
      </c>
      <c r="FE25" s="112" t="b">
        <v>0</v>
      </c>
      <c r="FF25" s="112" t="b">
        <v>0</v>
      </c>
      <c r="FG25" s="112" t="b">
        <v>0</v>
      </c>
      <c r="FH25" s="112" t="b">
        <v>0</v>
      </c>
      <c r="FI25" s="112" t="b">
        <v>0</v>
      </c>
      <c r="FJ25" s="112" t="b">
        <v>0</v>
      </c>
      <c r="FK25" s="112" t="b">
        <v>0</v>
      </c>
      <c r="FL25" s="112" t="b">
        <v>0</v>
      </c>
      <c r="FM25" s="112" t="b">
        <v>0</v>
      </c>
      <c r="FN25" s="112" t="b">
        <v>0</v>
      </c>
      <c r="FO25" s="112" t="b">
        <v>0</v>
      </c>
      <c r="FP25" s="112" t="b">
        <v>0</v>
      </c>
      <c r="FQ25" s="112" t="b">
        <v>0</v>
      </c>
      <c r="FR25" s="112" t="b">
        <v>0</v>
      </c>
      <c r="FS25" s="112" t="b">
        <v>0</v>
      </c>
      <c r="FT25" s="112" t="b">
        <v>0</v>
      </c>
      <c r="FU25" s="112" t="b">
        <v>0</v>
      </c>
      <c r="FV25" s="112" t="b">
        <v>0</v>
      </c>
      <c r="FW25" s="112" t="b">
        <v>0</v>
      </c>
      <c r="FX25" s="112" t="b">
        <v>0</v>
      </c>
      <c r="FY25" s="112" t="b">
        <v>0</v>
      </c>
      <c r="FZ25" s="112" t="b">
        <v>0</v>
      </c>
      <c r="GA25" s="112" t="b">
        <v>0</v>
      </c>
      <c r="GB25" s="112" t="b">
        <v>0</v>
      </c>
      <c r="GC25" s="112" t="b">
        <v>0</v>
      </c>
      <c r="GD25" s="112" t="b">
        <v>0</v>
      </c>
      <c r="GE25" s="112" t="b">
        <v>0</v>
      </c>
      <c r="GF25" s="112" t="b">
        <v>0</v>
      </c>
      <c r="GG25" s="112" t="b">
        <v>0</v>
      </c>
      <c r="GH25" s="112" t="b">
        <v>0</v>
      </c>
      <c r="GI25" s="112" t="b">
        <v>0</v>
      </c>
      <c r="GJ25" s="112" t="b">
        <v>0</v>
      </c>
      <c r="GK25" s="112" t="b">
        <v>0</v>
      </c>
      <c r="GL25" s="112" t="b">
        <v>0</v>
      </c>
      <c r="GM25" s="112" t="b">
        <v>0</v>
      </c>
      <c r="GN25" s="112" t="b">
        <v>0</v>
      </c>
      <c r="GO25" s="112" t="b">
        <v>0</v>
      </c>
      <c r="GP25" s="112" t="b">
        <v>0</v>
      </c>
      <c r="GQ25" s="112" t="b">
        <v>0</v>
      </c>
      <c r="GR25" s="112" t="b">
        <v>0</v>
      </c>
      <c r="GS25" s="112" t="b">
        <v>0</v>
      </c>
      <c r="GT25" s="112" t="b">
        <v>0</v>
      </c>
      <c r="GV25"/>
      <c r="GY25" s="112" t="b">
        <v>1</v>
      </c>
      <c r="GZ25" s="112" t="b">
        <v>0</v>
      </c>
      <c r="HA25" s="112" t="b">
        <v>0</v>
      </c>
      <c r="HB25" s="112" t="b">
        <v>0</v>
      </c>
      <c r="HC25" s="112" t="b">
        <v>0</v>
      </c>
      <c r="HD25" s="112" t="b">
        <v>0</v>
      </c>
      <c r="HE25" s="112" t="b">
        <v>0</v>
      </c>
      <c r="HF25" s="112" t="b">
        <v>0</v>
      </c>
      <c r="HG25" s="112" t="b">
        <v>0</v>
      </c>
      <c r="HH25" s="112" t="b">
        <v>0</v>
      </c>
      <c r="HI25" s="112" t="b">
        <v>0</v>
      </c>
      <c r="HJ25" s="112" t="b">
        <v>0</v>
      </c>
      <c r="HK25" s="112" t="b">
        <v>0</v>
      </c>
      <c r="HL25" s="112" t="b">
        <v>0</v>
      </c>
      <c r="HM25" s="112" t="b">
        <v>0</v>
      </c>
      <c r="HN25" s="112" t="b">
        <v>0</v>
      </c>
      <c r="HS25" s="112" t="b">
        <v>1</v>
      </c>
      <c r="HT25" s="112" t="b">
        <v>0</v>
      </c>
      <c r="HU25" s="112" t="b">
        <v>0</v>
      </c>
      <c r="HV25" s="112" t="b">
        <v>0</v>
      </c>
      <c r="HW25" s="112" t="b">
        <v>0</v>
      </c>
      <c r="HX25" s="112" t="b">
        <v>0</v>
      </c>
      <c r="HY25" s="112" t="b">
        <v>0</v>
      </c>
      <c r="HZ25" s="112" t="b">
        <v>0</v>
      </c>
      <c r="IA25" s="112" t="b">
        <v>0</v>
      </c>
      <c r="IB25" s="112" t="b">
        <v>0</v>
      </c>
      <c r="IC25" s="112" t="b">
        <v>0</v>
      </c>
      <c r="ID25" s="112" t="b">
        <v>0</v>
      </c>
      <c r="IE25" s="112" t="b">
        <v>0</v>
      </c>
      <c r="IJ25" s="114">
        <v>44078</v>
      </c>
      <c r="IK25" s="115">
        <v>0.480833333333333</v>
      </c>
      <c r="IL25" s="112" t="s">
        <v>617</v>
      </c>
      <c r="IN25" s="127"/>
      <c r="IO25" s="127"/>
      <c r="IR25" s="90" t="s">
        <v>86</v>
      </c>
      <c r="IS25" s="100">
        <v>0</v>
      </c>
      <c r="IT25" s="100">
        <v>0.30369702910534468</v>
      </c>
    </row>
    <row r="26" spans="1:254" ht="45" x14ac:dyDescent="0.25">
      <c r="A26" s="112">
        <v>62</v>
      </c>
      <c r="B26" s="112" t="s">
        <v>593</v>
      </c>
      <c r="C26" s="112" t="s">
        <v>594</v>
      </c>
      <c r="D26" s="112" t="s">
        <v>595</v>
      </c>
      <c r="E26"/>
      <c r="F26" s="112" t="s">
        <v>596</v>
      </c>
      <c r="G26" s="112" t="s">
        <v>597</v>
      </c>
      <c r="H26" s="112" t="s">
        <v>598</v>
      </c>
      <c r="I26" s="112" t="s">
        <v>599</v>
      </c>
      <c r="J26" s="112" t="s">
        <v>600</v>
      </c>
      <c r="K26" s="114">
        <v>44078</v>
      </c>
      <c r="L26" s="115">
        <v>0.48108796296296302</v>
      </c>
      <c r="M26" s="112" t="s">
        <v>601</v>
      </c>
      <c r="N26" s="112" t="s">
        <v>602</v>
      </c>
      <c r="O26" s="112" t="s">
        <v>692</v>
      </c>
      <c r="P26" s="112" t="s">
        <v>604</v>
      </c>
      <c r="Q26" s="112" t="s">
        <v>693</v>
      </c>
      <c r="R26" s="112" t="s">
        <v>606</v>
      </c>
      <c r="S26" s="112" t="b">
        <v>1</v>
      </c>
      <c r="T26" s="112" t="b">
        <v>1</v>
      </c>
      <c r="U26" s="112" t="b">
        <v>1</v>
      </c>
      <c r="V26" s="112" t="s">
        <v>607</v>
      </c>
      <c r="W26" s="112" t="s">
        <v>666</v>
      </c>
      <c r="X26" s="112" t="s">
        <v>609</v>
      </c>
      <c r="Y26" s="112" t="s">
        <v>672</v>
      </c>
      <c r="Z26" s="112" t="s">
        <v>650</v>
      </c>
      <c r="AA26"/>
      <c r="AB26" s="112" t="s">
        <v>667</v>
      </c>
      <c r="AC26" s="112" t="s">
        <v>673</v>
      </c>
      <c r="AD26" s="112" t="s">
        <v>614</v>
      </c>
      <c r="AE26" s="112" t="s">
        <v>615</v>
      </c>
      <c r="AF26" s="112" t="s">
        <v>667</v>
      </c>
      <c r="AG26" s="112" t="s">
        <v>659</v>
      </c>
      <c r="AH26" s="112" t="b">
        <v>0</v>
      </c>
      <c r="AI26" s="112" t="b">
        <v>0</v>
      </c>
      <c r="AJ26" s="112" t="b">
        <v>0</v>
      </c>
      <c r="AK26" s="112" t="b">
        <v>0</v>
      </c>
      <c r="AL26" s="112" t="b">
        <v>0</v>
      </c>
      <c r="AM26" s="112" t="b">
        <v>0</v>
      </c>
      <c r="AN26" s="112" t="b">
        <v>0</v>
      </c>
      <c r="AO26" s="112" t="b">
        <v>0</v>
      </c>
      <c r="AP26" s="112" t="b">
        <v>0</v>
      </c>
      <c r="AQ26" s="112" t="b">
        <v>0</v>
      </c>
      <c r="AR26" s="112" t="b">
        <v>0</v>
      </c>
      <c r="AS26" s="112" t="b">
        <v>0</v>
      </c>
      <c r="AT26" s="112" t="b">
        <v>0</v>
      </c>
      <c r="AU26" s="112" t="b">
        <v>0</v>
      </c>
      <c r="AV26" s="112" t="b">
        <v>0</v>
      </c>
      <c r="AW26" s="112" t="b">
        <v>0</v>
      </c>
      <c r="AX26" s="112" t="b">
        <v>0</v>
      </c>
      <c r="AY26" s="112" t="b">
        <v>0</v>
      </c>
      <c r="AZ26" s="112" t="b">
        <v>0</v>
      </c>
      <c r="BA26" s="112" t="b">
        <v>0</v>
      </c>
      <c r="BB26" s="112" t="b">
        <v>0</v>
      </c>
      <c r="BC26"/>
      <c r="BD26"/>
      <c r="BE26"/>
      <c r="BF26"/>
      <c r="BG26" s="112" t="b">
        <v>0</v>
      </c>
      <c r="BH26" s="112" t="b">
        <v>0</v>
      </c>
      <c r="BI26" s="112" t="b">
        <v>0</v>
      </c>
      <c r="BJ26" s="112" t="b">
        <v>0</v>
      </c>
      <c r="BK26" s="112" t="b">
        <v>0</v>
      </c>
      <c r="BL26" s="112" t="b">
        <v>0</v>
      </c>
      <c r="BM26" s="112" t="b">
        <v>0</v>
      </c>
      <c r="BN26" s="112" t="b">
        <v>0</v>
      </c>
      <c r="BO26" s="112" t="b">
        <v>0</v>
      </c>
      <c r="BP26" s="112" t="b">
        <v>0</v>
      </c>
      <c r="BQ26" s="112" t="b">
        <v>0</v>
      </c>
      <c r="BR26" s="112" t="b">
        <v>0</v>
      </c>
      <c r="BS26" s="112" t="b">
        <v>0</v>
      </c>
      <c r="BT26" s="112" t="b">
        <v>0</v>
      </c>
      <c r="BU26" s="112" t="b">
        <v>0</v>
      </c>
      <c r="BV26" s="112" t="b">
        <v>0</v>
      </c>
      <c r="BW26" s="112" t="b">
        <v>0</v>
      </c>
      <c r="BX26" s="112" t="b">
        <v>0</v>
      </c>
      <c r="BY26" s="112" t="b">
        <v>0</v>
      </c>
      <c r="BZ26" s="112" t="b">
        <v>0</v>
      </c>
      <c r="CA26" s="112" t="b">
        <v>0</v>
      </c>
      <c r="CB26" s="112" t="b">
        <v>0</v>
      </c>
      <c r="CC26" s="112" t="b">
        <v>0</v>
      </c>
      <c r="CD26" s="112" t="b">
        <v>0</v>
      </c>
      <c r="CE26" s="112" t="b">
        <v>0</v>
      </c>
      <c r="CF26" s="112" t="b">
        <v>0</v>
      </c>
      <c r="CG26"/>
      <c r="CH26"/>
      <c r="CI26"/>
      <c r="CJ26"/>
      <c r="CK26" s="112" t="b">
        <v>1</v>
      </c>
      <c r="CL26" s="112" t="b">
        <v>0</v>
      </c>
      <c r="CM26" s="112" t="b">
        <v>0</v>
      </c>
      <c r="CN26" s="112" t="b">
        <v>0</v>
      </c>
      <c r="CO26" s="112" t="b">
        <v>0</v>
      </c>
      <c r="CP26" s="112" t="b">
        <v>0</v>
      </c>
      <c r="CQ26" s="112" t="b">
        <v>0</v>
      </c>
      <c r="CR26" s="112" t="b">
        <v>0</v>
      </c>
      <c r="CS26" s="112" t="b">
        <v>0</v>
      </c>
      <c r="CT26" s="112" t="b">
        <v>0</v>
      </c>
      <c r="CU26" s="112" t="b">
        <v>0</v>
      </c>
      <c r="CV26" s="112" t="b">
        <v>0</v>
      </c>
      <c r="CW26"/>
      <c r="CX26"/>
      <c r="CY26"/>
      <c r="CZ26"/>
      <c r="DA26" s="112" t="b">
        <v>0</v>
      </c>
      <c r="DB26" s="112" t="b">
        <v>0</v>
      </c>
      <c r="DC26" s="112" t="b">
        <v>0</v>
      </c>
      <c r="DD26" s="112" t="b">
        <v>0</v>
      </c>
      <c r="DE26" s="112" t="b">
        <v>0</v>
      </c>
      <c r="DF26" s="112" t="b">
        <v>0</v>
      </c>
      <c r="DG26" s="112" t="b">
        <v>0</v>
      </c>
      <c r="DH26" s="112" t="b">
        <v>0</v>
      </c>
      <c r="DI26" s="112" t="b">
        <v>0</v>
      </c>
      <c r="DJ26" s="112" t="b">
        <v>0</v>
      </c>
      <c r="DK26" s="112" t="b">
        <v>0</v>
      </c>
      <c r="DL26" s="112" t="b">
        <v>0</v>
      </c>
      <c r="DM26" s="112" t="b">
        <v>0</v>
      </c>
      <c r="DN26" s="112" t="b">
        <v>0</v>
      </c>
      <c r="DO26" s="112" t="b">
        <v>0</v>
      </c>
      <c r="DP26" s="112" t="b">
        <v>0</v>
      </c>
      <c r="DQ26" s="112" t="b">
        <v>0</v>
      </c>
      <c r="DR26" s="112" t="b">
        <v>0</v>
      </c>
      <c r="DS26" s="112" t="b">
        <v>0</v>
      </c>
      <c r="DT26" s="112" t="b">
        <v>0</v>
      </c>
      <c r="DU26" s="112" t="b">
        <v>0</v>
      </c>
      <c r="DV26" s="112" t="b">
        <v>0</v>
      </c>
      <c r="DW26" s="112" t="b">
        <v>0</v>
      </c>
      <c r="DX26" s="112" t="b">
        <v>0</v>
      </c>
      <c r="DY26" s="112" t="b">
        <v>0</v>
      </c>
      <c r="DZ26" s="112" t="b">
        <v>0</v>
      </c>
      <c r="EA26" s="112" t="b">
        <v>0</v>
      </c>
      <c r="EB26" s="112" t="b">
        <v>0</v>
      </c>
      <c r="EC26" s="112" t="b">
        <v>0</v>
      </c>
      <c r="ED26" s="112" t="b">
        <v>0</v>
      </c>
      <c r="EE26" s="112" t="b">
        <v>0</v>
      </c>
      <c r="EF26" s="112" t="b">
        <v>0</v>
      </c>
      <c r="EG26" s="112" t="b">
        <v>0</v>
      </c>
      <c r="EH26" s="112" t="b">
        <v>0</v>
      </c>
      <c r="EI26" s="112" t="b">
        <v>0</v>
      </c>
      <c r="EJ26" s="112" t="b">
        <v>0</v>
      </c>
      <c r="EK26" s="112" t="b">
        <v>0</v>
      </c>
      <c r="EL26" s="112" t="b">
        <v>0</v>
      </c>
      <c r="EM26" s="112" t="b">
        <v>0</v>
      </c>
      <c r="EN26" s="112" t="b">
        <v>0</v>
      </c>
      <c r="EO26" s="112" t="b">
        <v>0</v>
      </c>
      <c r="EP26" s="112" t="b">
        <v>0</v>
      </c>
      <c r="EQ26" s="112" t="b">
        <v>0</v>
      </c>
      <c r="ER26" s="112" t="b">
        <v>0</v>
      </c>
      <c r="ES26" s="112" t="b">
        <v>0</v>
      </c>
      <c r="ET26" s="112" t="b">
        <v>0</v>
      </c>
      <c r="EU26" s="112" t="b">
        <v>0</v>
      </c>
      <c r="EV26" s="112" t="b">
        <v>0</v>
      </c>
      <c r="EW26" s="112" t="b">
        <v>0</v>
      </c>
      <c r="EX26" s="112" t="b">
        <v>0</v>
      </c>
      <c r="EY26" s="112" t="b">
        <v>0</v>
      </c>
      <c r="EZ26" s="112" t="b">
        <v>0</v>
      </c>
      <c r="FA26" s="112" t="b">
        <v>0</v>
      </c>
      <c r="FB26" s="112" t="b">
        <v>0</v>
      </c>
      <c r="FC26" s="112" t="b">
        <v>0</v>
      </c>
      <c r="FD26" s="112" t="b">
        <v>0</v>
      </c>
      <c r="FE26" s="112" t="b">
        <v>0</v>
      </c>
      <c r="FF26" s="112" t="b">
        <v>0</v>
      </c>
      <c r="FG26" s="112" t="b">
        <v>0</v>
      </c>
      <c r="FH26" s="112" t="b">
        <v>0</v>
      </c>
      <c r="FI26" s="112" t="b">
        <v>0</v>
      </c>
      <c r="FJ26" s="112" t="b">
        <v>0</v>
      </c>
      <c r="FK26" s="112" t="b">
        <v>0</v>
      </c>
      <c r="FL26" s="112" t="b">
        <v>0</v>
      </c>
      <c r="FM26" s="112" t="b">
        <v>0</v>
      </c>
      <c r="FN26" s="112" t="b">
        <v>0</v>
      </c>
      <c r="FO26" s="112" t="b">
        <v>0</v>
      </c>
      <c r="FP26" s="112" t="b">
        <v>0</v>
      </c>
      <c r="FQ26" s="112" t="b">
        <v>0</v>
      </c>
      <c r="FR26" s="112" t="b">
        <v>0</v>
      </c>
      <c r="FS26" s="112" t="b">
        <v>0</v>
      </c>
      <c r="FT26" s="112" t="b">
        <v>0</v>
      </c>
      <c r="FU26" s="112" t="b">
        <v>0</v>
      </c>
      <c r="FV26" s="112" t="b">
        <v>0</v>
      </c>
      <c r="FW26" s="112" t="b">
        <v>0</v>
      </c>
      <c r="FX26" s="112" t="b">
        <v>0</v>
      </c>
      <c r="FY26" s="112" t="b">
        <v>0</v>
      </c>
      <c r="FZ26" s="112" t="b">
        <v>0</v>
      </c>
      <c r="GA26" s="112" t="b">
        <v>0</v>
      </c>
      <c r="GB26" s="112" t="b">
        <v>0</v>
      </c>
      <c r="GC26" s="112" t="b">
        <v>0</v>
      </c>
      <c r="GD26" s="112" t="b">
        <v>0</v>
      </c>
      <c r="GE26" s="112" t="b">
        <v>0</v>
      </c>
      <c r="GF26" s="112" t="b">
        <v>0</v>
      </c>
      <c r="GG26" s="112" t="b">
        <v>0</v>
      </c>
      <c r="GH26" s="112" t="b">
        <v>0</v>
      </c>
      <c r="GI26" s="112" t="b">
        <v>0</v>
      </c>
      <c r="GJ26" s="112" t="b">
        <v>0</v>
      </c>
      <c r="GK26" s="112" t="b">
        <v>0</v>
      </c>
      <c r="GL26" s="112" t="b">
        <v>0</v>
      </c>
      <c r="GM26" s="112" t="b">
        <v>0</v>
      </c>
      <c r="GN26" s="112" t="b">
        <v>0</v>
      </c>
      <c r="GO26" s="112" t="b">
        <v>0</v>
      </c>
      <c r="GP26" s="112" t="b">
        <v>0</v>
      </c>
      <c r="GQ26" s="112" t="b">
        <v>0</v>
      </c>
      <c r="GR26" s="112" t="b">
        <v>0</v>
      </c>
      <c r="GS26" s="112" t="b">
        <v>0</v>
      </c>
      <c r="GT26" s="112" t="b">
        <v>0</v>
      </c>
      <c r="GV26"/>
      <c r="GY26" s="112" t="b">
        <v>1</v>
      </c>
      <c r="GZ26" s="112" t="b">
        <v>0</v>
      </c>
      <c r="HA26" s="112" t="b">
        <v>0</v>
      </c>
      <c r="HB26" s="112" t="b">
        <v>0</v>
      </c>
      <c r="HC26" s="112" t="b">
        <v>0</v>
      </c>
      <c r="HD26" s="112" t="b">
        <v>0</v>
      </c>
      <c r="HE26" s="112" t="b">
        <v>0</v>
      </c>
      <c r="HF26" s="112" t="b">
        <v>0</v>
      </c>
      <c r="HG26" s="112" t="b">
        <v>0</v>
      </c>
      <c r="HH26" s="112" t="b">
        <v>0</v>
      </c>
      <c r="HI26" s="112" t="b">
        <v>0</v>
      </c>
      <c r="HJ26" s="112" t="b">
        <v>0</v>
      </c>
      <c r="HK26" s="112" t="b">
        <v>0</v>
      </c>
      <c r="HL26" s="112" t="b">
        <v>0</v>
      </c>
      <c r="HM26" s="112" t="b">
        <v>0</v>
      </c>
      <c r="HN26" s="112" t="b">
        <v>0</v>
      </c>
      <c r="HS26" s="112" t="b">
        <v>1</v>
      </c>
      <c r="HT26" s="112" t="b">
        <v>0</v>
      </c>
      <c r="HU26" s="112" t="b">
        <v>0</v>
      </c>
      <c r="HV26" s="112" t="b">
        <v>0</v>
      </c>
      <c r="HW26" s="112" t="b">
        <v>0</v>
      </c>
      <c r="HX26" s="112" t="b">
        <v>0</v>
      </c>
      <c r="HY26" s="112" t="b">
        <v>0</v>
      </c>
      <c r="HZ26" s="112" t="b">
        <v>0</v>
      </c>
      <c r="IA26" s="112" t="b">
        <v>0</v>
      </c>
      <c r="IB26" s="112" t="b">
        <v>0</v>
      </c>
      <c r="IC26" s="112" t="b">
        <v>0</v>
      </c>
      <c r="ID26" s="112" t="b">
        <v>0</v>
      </c>
      <c r="IE26" s="112" t="b">
        <v>0</v>
      </c>
      <c r="IJ26" s="114">
        <v>44078</v>
      </c>
      <c r="IK26" s="115">
        <v>0.48195601851851799</v>
      </c>
      <c r="IL26" s="112" t="s">
        <v>617</v>
      </c>
      <c r="IN26" s="127"/>
      <c r="IO26" s="127"/>
      <c r="IR26" s="90" t="s">
        <v>88</v>
      </c>
      <c r="IS26" s="100">
        <v>0</v>
      </c>
      <c r="IT26" s="100">
        <v>0.55946896918982492</v>
      </c>
    </row>
    <row r="27" spans="1:254" ht="30" x14ac:dyDescent="0.25">
      <c r="A27" s="112">
        <v>62</v>
      </c>
      <c r="B27" s="112" t="s">
        <v>593</v>
      </c>
      <c r="C27" s="112" t="s">
        <v>594</v>
      </c>
      <c r="D27" s="112" t="s">
        <v>595</v>
      </c>
      <c r="E27"/>
      <c r="F27" s="112" t="s">
        <v>596</v>
      </c>
      <c r="G27" s="112" t="s">
        <v>597</v>
      </c>
      <c r="H27" s="112" t="s">
        <v>598</v>
      </c>
      <c r="I27" s="112" t="s">
        <v>599</v>
      </c>
      <c r="J27" s="112" t="s">
        <v>600</v>
      </c>
      <c r="K27" s="114">
        <v>44078</v>
      </c>
      <c r="L27" s="115">
        <v>0.48204861111111103</v>
      </c>
      <c r="M27" s="112" t="s">
        <v>601</v>
      </c>
      <c r="N27" s="112" t="s">
        <v>602</v>
      </c>
      <c r="O27" s="112" t="s">
        <v>694</v>
      </c>
      <c r="P27" s="112" t="s">
        <v>604</v>
      </c>
      <c r="Q27" s="112" t="s">
        <v>695</v>
      </c>
      <c r="R27" s="112" t="s">
        <v>606</v>
      </c>
      <c r="S27" s="112" t="b">
        <v>1</v>
      </c>
      <c r="T27" s="112" t="b">
        <v>1</v>
      </c>
      <c r="U27" s="112" t="b">
        <v>1</v>
      </c>
      <c r="V27" s="112" t="s">
        <v>607</v>
      </c>
      <c r="W27" s="112" t="s">
        <v>608</v>
      </c>
      <c r="X27" s="112" t="s">
        <v>609</v>
      </c>
      <c r="Y27" s="112" t="s">
        <v>672</v>
      </c>
      <c r="Z27" s="112" t="s">
        <v>650</v>
      </c>
      <c r="AA27"/>
      <c r="AB27" s="112" t="s">
        <v>612</v>
      </c>
      <c r="AC27" s="112" t="s">
        <v>689</v>
      </c>
      <c r="AD27" s="112" t="s">
        <v>621</v>
      </c>
      <c r="AE27" s="112" t="s">
        <v>615</v>
      </c>
      <c r="AF27" s="112" t="s">
        <v>667</v>
      </c>
      <c r="AG27" s="112" t="s">
        <v>659</v>
      </c>
      <c r="AH27" s="112" t="b">
        <v>0</v>
      </c>
      <c r="AI27" s="112" t="b">
        <v>0</v>
      </c>
      <c r="AJ27" s="112" t="b">
        <v>0</v>
      </c>
      <c r="AK27" s="112" t="b">
        <v>0</v>
      </c>
      <c r="AL27" s="112" t="b">
        <v>0</v>
      </c>
      <c r="AM27" s="112" t="b">
        <v>0</v>
      </c>
      <c r="AN27" s="112" t="b">
        <v>0</v>
      </c>
      <c r="AO27" s="112" t="b">
        <v>0</v>
      </c>
      <c r="AP27" s="112" t="b">
        <v>0</v>
      </c>
      <c r="AQ27" s="112" t="b">
        <v>0</v>
      </c>
      <c r="AR27" s="112" t="b">
        <v>0</v>
      </c>
      <c r="AS27" s="112" t="b">
        <v>0</v>
      </c>
      <c r="AT27" s="112" t="b">
        <v>0</v>
      </c>
      <c r="AU27" s="112" t="b">
        <v>0</v>
      </c>
      <c r="AV27" s="112" t="b">
        <v>0</v>
      </c>
      <c r="AW27" s="112" t="b">
        <v>0</v>
      </c>
      <c r="AX27" s="112" t="b">
        <v>0</v>
      </c>
      <c r="AY27" s="112" t="b">
        <v>0</v>
      </c>
      <c r="AZ27" s="112" t="b">
        <v>0</v>
      </c>
      <c r="BA27" s="112" t="b">
        <v>0</v>
      </c>
      <c r="BB27" s="112" t="b">
        <v>0</v>
      </c>
      <c r="BC27"/>
      <c r="BD27"/>
      <c r="BE27"/>
      <c r="BF27"/>
      <c r="BG27" s="112" t="b">
        <v>0</v>
      </c>
      <c r="BH27" s="112" t="b">
        <v>0</v>
      </c>
      <c r="BI27" s="112" t="b">
        <v>0</v>
      </c>
      <c r="BJ27" s="112" t="b">
        <v>0</v>
      </c>
      <c r="BK27" s="112" t="b">
        <v>0</v>
      </c>
      <c r="BL27" s="112" t="b">
        <v>0</v>
      </c>
      <c r="BM27" s="112" t="b">
        <v>0</v>
      </c>
      <c r="BN27" s="112" t="b">
        <v>0</v>
      </c>
      <c r="BO27" s="112" t="b">
        <v>0</v>
      </c>
      <c r="BP27" s="112" t="b">
        <v>0</v>
      </c>
      <c r="BQ27" s="112" t="b">
        <v>0</v>
      </c>
      <c r="BR27" s="112" t="b">
        <v>0</v>
      </c>
      <c r="BS27" s="112" t="b">
        <v>0</v>
      </c>
      <c r="BT27" s="112" t="b">
        <v>0</v>
      </c>
      <c r="BU27" s="112" t="b">
        <v>0</v>
      </c>
      <c r="BV27" s="112" t="b">
        <v>0</v>
      </c>
      <c r="BW27" s="112" t="b">
        <v>0</v>
      </c>
      <c r="BX27" s="112" t="b">
        <v>0</v>
      </c>
      <c r="BY27" s="112" t="b">
        <v>0</v>
      </c>
      <c r="BZ27" s="112" t="b">
        <v>0</v>
      </c>
      <c r="CA27" s="112" t="b">
        <v>0</v>
      </c>
      <c r="CB27" s="112" t="b">
        <v>0</v>
      </c>
      <c r="CC27" s="112" t="b">
        <v>0</v>
      </c>
      <c r="CD27" s="112" t="b">
        <v>0</v>
      </c>
      <c r="CE27" s="112" t="b">
        <v>0</v>
      </c>
      <c r="CF27" s="112" t="b">
        <v>0</v>
      </c>
      <c r="CG27"/>
      <c r="CH27"/>
      <c r="CI27"/>
      <c r="CJ27"/>
      <c r="CK27" s="112" t="b">
        <v>1</v>
      </c>
      <c r="CL27" s="112" t="b">
        <v>0</v>
      </c>
      <c r="CM27" s="112" t="b">
        <v>0</v>
      </c>
      <c r="CN27" s="112" t="b">
        <v>0</v>
      </c>
      <c r="CO27" s="112" t="b">
        <v>0</v>
      </c>
      <c r="CP27" s="112" t="b">
        <v>0</v>
      </c>
      <c r="CQ27" s="112" t="b">
        <v>0</v>
      </c>
      <c r="CR27" s="112" t="b">
        <v>0</v>
      </c>
      <c r="CS27" s="112" t="b">
        <v>0</v>
      </c>
      <c r="CT27" s="112" t="b">
        <v>0</v>
      </c>
      <c r="CU27" s="112" t="b">
        <v>0</v>
      </c>
      <c r="CV27" s="112" t="b">
        <v>0</v>
      </c>
      <c r="CW27"/>
      <c r="CX27"/>
      <c r="CY27"/>
      <c r="CZ27"/>
      <c r="DA27" s="112" t="b">
        <v>0</v>
      </c>
      <c r="DB27" s="112" t="b">
        <v>0</v>
      </c>
      <c r="DC27" s="112" t="b">
        <v>0</v>
      </c>
      <c r="DD27" s="112" t="b">
        <v>0</v>
      </c>
      <c r="DE27" s="112" t="b">
        <v>0</v>
      </c>
      <c r="DF27" s="112" t="b">
        <v>0</v>
      </c>
      <c r="DG27" s="112" t="b">
        <v>0</v>
      </c>
      <c r="DH27" s="112" t="b">
        <v>0</v>
      </c>
      <c r="DI27" s="112" t="b">
        <v>0</v>
      </c>
      <c r="DJ27" s="112" t="b">
        <v>0</v>
      </c>
      <c r="DK27" s="112" t="b">
        <v>0</v>
      </c>
      <c r="DL27" s="112" t="b">
        <v>0</v>
      </c>
      <c r="DM27" s="112" t="b">
        <v>0</v>
      </c>
      <c r="DN27" s="112" t="b">
        <v>0</v>
      </c>
      <c r="DO27" s="112" t="b">
        <v>0</v>
      </c>
      <c r="DP27" s="112" t="b">
        <v>0</v>
      </c>
      <c r="DQ27" s="112" t="b">
        <v>0</v>
      </c>
      <c r="DR27" s="112" t="b">
        <v>0</v>
      </c>
      <c r="DS27" s="112" t="b">
        <v>0</v>
      </c>
      <c r="DT27" s="112" t="b">
        <v>0</v>
      </c>
      <c r="DU27" s="112" t="b">
        <v>0</v>
      </c>
      <c r="DV27" s="112" t="b">
        <v>0</v>
      </c>
      <c r="DW27" s="112" t="b">
        <v>0</v>
      </c>
      <c r="DX27" s="112" t="b">
        <v>0</v>
      </c>
      <c r="DY27" s="112" t="b">
        <v>0</v>
      </c>
      <c r="DZ27" s="112" t="b">
        <v>0</v>
      </c>
      <c r="EA27" s="112" t="b">
        <v>0</v>
      </c>
      <c r="EB27" s="112" t="b">
        <v>0</v>
      </c>
      <c r="EC27" s="112" t="b">
        <v>0</v>
      </c>
      <c r="ED27" s="112" t="b">
        <v>0</v>
      </c>
      <c r="EE27" s="112" t="b">
        <v>0</v>
      </c>
      <c r="EF27" s="112" t="b">
        <v>0</v>
      </c>
      <c r="EG27" s="112" t="b">
        <v>0</v>
      </c>
      <c r="EH27" s="112" t="b">
        <v>0</v>
      </c>
      <c r="EI27" s="112" t="b">
        <v>0</v>
      </c>
      <c r="EJ27" s="112" t="b">
        <v>0</v>
      </c>
      <c r="EK27" s="112" t="b">
        <v>0</v>
      </c>
      <c r="EL27" s="112" t="b">
        <v>0</v>
      </c>
      <c r="EM27" s="112" t="b">
        <v>0</v>
      </c>
      <c r="EN27" s="112" t="b">
        <v>0</v>
      </c>
      <c r="EO27" s="112" t="b">
        <v>0</v>
      </c>
      <c r="EP27" s="112" t="b">
        <v>0</v>
      </c>
      <c r="EQ27" s="112" t="b">
        <v>0</v>
      </c>
      <c r="ER27" s="112" t="b">
        <v>0</v>
      </c>
      <c r="ES27" s="112" t="b">
        <v>0</v>
      </c>
      <c r="ET27" s="112" t="b">
        <v>0</v>
      </c>
      <c r="EU27" s="112" t="b">
        <v>0</v>
      </c>
      <c r="EV27" s="112" t="b">
        <v>0</v>
      </c>
      <c r="EW27" s="112" t="b">
        <v>0</v>
      </c>
      <c r="EX27" s="112" t="b">
        <v>0</v>
      </c>
      <c r="EY27" s="112" t="b">
        <v>0</v>
      </c>
      <c r="EZ27" s="112" t="b">
        <v>0</v>
      </c>
      <c r="FA27" s="112" t="b">
        <v>0</v>
      </c>
      <c r="FB27" s="112" t="b">
        <v>0</v>
      </c>
      <c r="FC27" s="112" t="b">
        <v>0</v>
      </c>
      <c r="FD27" s="112" t="b">
        <v>0</v>
      </c>
      <c r="FE27" s="112" t="b">
        <v>0</v>
      </c>
      <c r="FF27" s="112" t="b">
        <v>0</v>
      </c>
      <c r="FG27" s="112" t="b">
        <v>0</v>
      </c>
      <c r="FH27" s="112" t="b">
        <v>0</v>
      </c>
      <c r="FI27" s="112" t="b">
        <v>0</v>
      </c>
      <c r="FJ27" s="112" t="b">
        <v>0</v>
      </c>
      <c r="FK27" s="112" t="b">
        <v>0</v>
      </c>
      <c r="FL27" s="112" t="b">
        <v>0</v>
      </c>
      <c r="FM27" s="112" t="b">
        <v>0</v>
      </c>
      <c r="FN27" s="112" t="b">
        <v>0</v>
      </c>
      <c r="FO27" s="112" t="b">
        <v>0</v>
      </c>
      <c r="FP27" s="112" t="b">
        <v>0</v>
      </c>
      <c r="FQ27" s="112" t="b">
        <v>0</v>
      </c>
      <c r="FR27" s="112" t="b">
        <v>0</v>
      </c>
      <c r="FS27" s="112" t="b">
        <v>0</v>
      </c>
      <c r="FT27" s="112" t="b">
        <v>0</v>
      </c>
      <c r="FU27" s="112" t="b">
        <v>0</v>
      </c>
      <c r="FV27" s="112" t="b">
        <v>0</v>
      </c>
      <c r="FW27" s="112" t="b">
        <v>0</v>
      </c>
      <c r="FX27" s="112" t="b">
        <v>0</v>
      </c>
      <c r="FY27" s="112" t="b">
        <v>0</v>
      </c>
      <c r="FZ27" s="112" t="b">
        <v>0</v>
      </c>
      <c r="GA27" s="112" t="b">
        <v>0</v>
      </c>
      <c r="GB27" s="112" t="b">
        <v>0</v>
      </c>
      <c r="GC27" s="112" t="b">
        <v>0</v>
      </c>
      <c r="GD27" s="112" t="b">
        <v>0</v>
      </c>
      <c r="GE27" s="112" t="b">
        <v>0</v>
      </c>
      <c r="GF27" s="112" t="b">
        <v>0</v>
      </c>
      <c r="GG27" s="112" t="b">
        <v>0</v>
      </c>
      <c r="GH27" s="112" t="b">
        <v>0</v>
      </c>
      <c r="GI27" s="112" t="b">
        <v>0</v>
      </c>
      <c r="GJ27" s="112" t="b">
        <v>0</v>
      </c>
      <c r="GK27" s="112" t="b">
        <v>0</v>
      </c>
      <c r="GL27" s="112" t="b">
        <v>0</v>
      </c>
      <c r="GM27" s="112" t="b">
        <v>0</v>
      </c>
      <c r="GN27" s="112" t="b">
        <v>0</v>
      </c>
      <c r="GO27" s="112" t="b">
        <v>0</v>
      </c>
      <c r="GP27" s="112" t="b">
        <v>0</v>
      </c>
      <c r="GQ27" s="112" t="b">
        <v>0</v>
      </c>
      <c r="GR27" s="112" t="b">
        <v>0</v>
      </c>
      <c r="GS27" s="112" t="b">
        <v>0</v>
      </c>
      <c r="GT27" s="112" t="b">
        <v>0</v>
      </c>
      <c r="GV27"/>
      <c r="GY27" s="112" t="b">
        <v>1</v>
      </c>
      <c r="GZ27" s="112" t="b">
        <v>0</v>
      </c>
      <c r="HA27" s="112" t="b">
        <v>0</v>
      </c>
      <c r="HB27" s="112" t="b">
        <v>0</v>
      </c>
      <c r="HC27" s="112" t="b">
        <v>0</v>
      </c>
      <c r="HD27" s="112" t="b">
        <v>0</v>
      </c>
      <c r="HE27" s="112" t="b">
        <v>0</v>
      </c>
      <c r="HF27" s="112" t="b">
        <v>0</v>
      </c>
      <c r="HG27" s="112" t="b">
        <v>0</v>
      </c>
      <c r="HH27" s="112" t="b">
        <v>0</v>
      </c>
      <c r="HI27" s="112" t="b">
        <v>0</v>
      </c>
      <c r="HJ27" s="112" t="b">
        <v>0</v>
      </c>
      <c r="HK27" s="112" t="b">
        <v>0</v>
      </c>
      <c r="HL27" s="112" t="b">
        <v>0</v>
      </c>
      <c r="HM27" s="112" t="b">
        <v>0</v>
      </c>
      <c r="HN27" s="112" t="b">
        <v>0</v>
      </c>
      <c r="HS27" s="112" t="b">
        <v>1</v>
      </c>
      <c r="HT27" s="112" t="b">
        <v>0</v>
      </c>
      <c r="HU27" s="112" t="b">
        <v>0</v>
      </c>
      <c r="HV27" s="112" t="b">
        <v>0</v>
      </c>
      <c r="HW27" s="112" t="b">
        <v>0</v>
      </c>
      <c r="HX27" s="112" t="b">
        <v>0</v>
      </c>
      <c r="HY27" s="112" t="b">
        <v>0</v>
      </c>
      <c r="HZ27" s="112" t="b">
        <v>0</v>
      </c>
      <c r="IA27" s="112" t="b">
        <v>0</v>
      </c>
      <c r="IB27" s="112" t="b">
        <v>0</v>
      </c>
      <c r="IC27" s="112" t="b">
        <v>0</v>
      </c>
      <c r="ID27" s="112" t="b">
        <v>0</v>
      </c>
      <c r="IE27" s="112" t="b">
        <v>0</v>
      </c>
      <c r="IJ27" s="114">
        <v>44078</v>
      </c>
      <c r="IK27" s="115">
        <v>0.48287037037037001</v>
      </c>
      <c r="IL27" s="112" t="s">
        <v>617</v>
      </c>
      <c r="IN27" s="127"/>
      <c r="IO27" s="127"/>
      <c r="IR27" s="90" t="s">
        <v>92</v>
      </c>
      <c r="IS27" s="100">
        <v>0</v>
      </c>
      <c r="IT27" s="100">
        <v>0.72995034942165149</v>
      </c>
    </row>
    <row r="28" spans="1:254" ht="30" x14ac:dyDescent="0.25">
      <c r="A28" s="112">
        <v>62</v>
      </c>
      <c r="B28" s="112" t="s">
        <v>593</v>
      </c>
      <c r="C28" s="112" t="s">
        <v>594</v>
      </c>
      <c r="D28" s="112" t="s">
        <v>595</v>
      </c>
      <c r="E28"/>
      <c r="F28" s="112" t="s">
        <v>596</v>
      </c>
      <c r="G28" s="112" t="s">
        <v>597</v>
      </c>
      <c r="H28" s="112" t="s">
        <v>598</v>
      </c>
      <c r="I28" s="112" t="s">
        <v>599</v>
      </c>
      <c r="J28" s="112" t="s">
        <v>600</v>
      </c>
      <c r="K28" s="114">
        <v>44078</v>
      </c>
      <c r="L28" s="115">
        <v>0.48706018518518501</v>
      </c>
      <c r="M28" s="112" t="s">
        <v>601</v>
      </c>
      <c r="N28" s="112" t="s">
        <v>602</v>
      </c>
      <c r="O28" s="112" t="s">
        <v>696</v>
      </c>
      <c r="P28" s="112" t="s">
        <v>604</v>
      </c>
      <c r="Q28" s="112" t="s">
        <v>697</v>
      </c>
      <c r="R28" s="112" t="s">
        <v>606</v>
      </c>
      <c r="S28" s="112" t="b">
        <v>1</v>
      </c>
      <c r="T28" s="112" t="b">
        <v>1</v>
      </c>
      <c r="U28" s="112" t="b">
        <v>1</v>
      </c>
      <c r="V28" s="112" t="s">
        <v>607</v>
      </c>
      <c r="W28" s="112" t="s">
        <v>608</v>
      </c>
      <c r="X28" s="112" t="s">
        <v>609</v>
      </c>
      <c r="Y28" s="112" t="s">
        <v>672</v>
      </c>
      <c r="Z28" s="112" t="s">
        <v>650</v>
      </c>
      <c r="AA28"/>
      <c r="AB28" s="112" t="s">
        <v>612</v>
      </c>
      <c r="AC28" s="112" t="s">
        <v>689</v>
      </c>
      <c r="AD28" s="112" t="s">
        <v>621</v>
      </c>
      <c r="AE28" s="112" t="s">
        <v>615</v>
      </c>
      <c r="AF28" s="112" t="s">
        <v>667</v>
      </c>
      <c r="AG28" s="112" t="s">
        <v>659</v>
      </c>
      <c r="AH28" s="112" t="b">
        <v>0</v>
      </c>
      <c r="AI28" s="112" t="b">
        <v>0</v>
      </c>
      <c r="AJ28" s="112" t="b">
        <v>0</v>
      </c>
      <c r="AK28" s="112" t="b">
        <v>0</v>
      </c>
      <c r="AL28" s="112" t="b">
        <v>0</v>
      </c>
      <c r="AM28" s="112" t="b">
        <v>0</v>
      </c>
      <c r="AN28" s="112" t="b">
        <v>0</v>
      </c>
      <c r="AO28" s="112" t="b">
        <v>0</v>
      </c>
      <c r="AP28" s="112" t="b">
        <v>0</v>
      </c>
      <c r="AQ28" s="112" t="b">
        <v>0</v>
      </c>
      <c r="AR28" s="112" t="b">
        <v>0</v>
      </c>
      <c r="AS28" s="112" t="b">
        <v>0</v>
      </c>
      <c r="AT28" s="112" t="b">
        <v>0</v>
      </c>
      <c r="AU28" s="112" t="b">
        <v>0</v>
      </c>
      <c r="AV28" s="112" t="b">
        <v>0</v>
      </c>
      <c r="AW28" s="112" t="b">
        <v>0</v>
      </c>
      <c r="AX28" s="112" t="b">
        <v>0</v>
      </c>
      <c r="AY28" s="112" t="b">
        <v>0</v>
      </c>
      <c r="AZ28" s="112" t="b">
        <v>0</v>
      </c>
      <c r="BA28" s="112" t="b">
        <v>0</v>
      </c>
      <c r="BB28" s="112" t="b">
        <v>0</v>
      </c>
      <c r="BC28"/>
      <c r="BD28"/>
      <c r="BE28"/>
      <c r="BF28"/>
      <c r="BG28" s="112" t="b">
        <v>0</v>
      </c>
      <c r="BH28" s="112" t="b">
        <v>0</v>
      </c>
      <c r="BI28" s="112" t="b">
        <v>0</v>
      </c>
      <c r="BJ28" s="112" t="b">
        <v>0</v>
      </c>
      <c r="BK28" s="112" t="b">
        <v>0</v>
      </c>
      <c r="BL28" s="112" t="b">
        <v>0</v>
      </c>
      <c r="BM28" s="112" t="b">
        <v>0</v>
      </c>
      <c r="BN28" s="112" t="b">
        <v>0</v>
      </c>
      <c r="BO28" s="112" t="b">
        <v>0</v>
      </c>
      <c r="BP28" s="112" t="b">
        <v>0</v>
      </c>
      <c r="BQ28" s="112" t="b">
        <v>0</v>
      </c>
      <c r="BR28" s="112" t="b">
        <v>0</v>
      </c>
      <c r="BS28" s="112" t="b">
        <v>0</v>
      </c>
      <c r="BT28" s="112" t="b">
        <v>0</v>
      </c>
      <c r="BU28" s="112" t="b">
        <v>0</v>
      </c>
      <c r="BV28" s="112" t="b">
        <v>0</v>
      </c>
      <c r="BW28" s="112" t="b">
        <v>0</v>
      </c>
      <c r="BX28" s="112" t="b">
        <v>0</v>
      </c>
      <c r="BY28" s="112" t="b">
        <v>0</v>
      </c>
      <c r="BZ28" s="112" t="b">
        <v>0</v>
      </c>
      <c r="CA28" s="112" t="b">
        <v>0</v>
      </c>
      <c r="CB28" s="112" t="b">
        <v>0</v>
      </c>
      <c r="CC28" s="112" t="b">
        <v>0</v>
      </c>
      <c r="CD28" s="112" t="b">
        <v>0</v>
      </c>
      <c r="CE28" s="112" t="b">
        <v>0</v>
      </c>
      <c r="CF28" s="112" t="b">
        <v>0</v>
      </c>
      <c r="CG28"/>
      <c r="CH28"/>
      <c r="CI28"/>
      <c r="CJ28"/>
      <c r="CK28" s="112" t="b">
        <v>1</v>
      </c>
      <c r="CL28" s="112" t="b">
        <v>0</v>
      </c>
      <c r="CM28" s="112" t="b">
        <v>0</v>
      </c>
      <c r="CN28" s="112" t="b">
        <v>0</v>
      </c>
      <c r="CO28" s="112" t="b">
        <v>0</v>
      </c>
      <c r="CP28" s="112" t="b">
        <v>0</v>
      </c>
      <c r="CQ28" s="112" t="b">
        <v>0</v>
      </c>
      <c r="CR28" s="112" t="b">
        <v>0</v>
      </c>
      <c r="CS28" s="112" t="b">
        <v>0</v>
      </c>
      <c r="CT28" s="112" t="b">
        <v>0</v>
      </c>
      <c r="CU28" s="112" t="b">
        <v>0</v>
      </c>
      <c r="CV28" s="112" t="b">
        <v>0</v>
      </c>
      <c r="CW28"/>
      <c r="CX28"/>
      <c r="CY28"/>
      <c r="CZ28"/>
      <c r="DA28" s="112" t="b">
        <v>0</v>
      </c>
      <c r="DB28" s="112" t="b">
        <v>0</v>
      </c>
      <c r="DC28" s="112" t="b">
        <v>0</v>
      </c>
      <c r="DD28" s="112" t="b">
        <v>0</v>
      </c>
      <c r="DE28" s="112" t="b">
        <v>0</v>
      </c>
      <c r="DF28" s="112" t="b">
        <v>0</v>
      </c>
      <c r="DG28" s="112" t="b">
        <v>0</v>
      </c>
      <c r="DH28" s="112" t="b">
        <v>0</v>
      </c>
      <c r="DI28" s="112" t="b">
        <v>0</v>
      </c>
      <c r="DJ28" s="112" t="b">
        <v>0</v>
      </c>
      <c r="DK28" s="112" t="b">
        <v>0</v>
      </c>
      <c r="DL28" s="112" t="b">
        <v>0</v>
      </c>
      <c r="DM28" s="112" t="b">
        <v>0</v>
      </c>
      <c r="DN28" s="112" t="b">
        <v>0</v>
      </c>
      <c r="DO28" s="112" t="b">
        <v>0</v>
      </c>
      <c r="DP28" s="112" t="b">
        <v>0</v>
      </c>
      <c r="DQ28" s="112" t="b">
        <v>0</v>
      </c>
      <c r="DR28" s="112" t="b">
        <v>0</v>
      </c>
      <c r="DS28" s="112" t="b">
        <v>0</v>
      </c>
      <c r="DT28" s="112" t="b">
        <v>0</v>
      </c>
      <c r="DU28" s="112" t="b">
        <v>0</v>
      </c>
      <c r="DV28" s="112" t="b">
        <v>0</v>
      </c>
      <c r="DW28" s="112" t="b">
        <v>0</v>
      </c>
      <c r="DX28" s="112" t="b">
        <v>0</v>
      </c>
      <c r="DY28" s="112" t="b">
        <v>0</v>
      </c>
      <c r="DZ28" s="112" t="b">
        <v>0</v>
      </c>
      <c r="EA28" s="112" t="b">
        <v>0</v>
      </c>
      <c r="EB28" s="112" t="b">
        <v>0</v>
      </c>
      <c r="EC28" s="112" t="b">
        <v>0</v>
      </c>
      <c r="ED28" s="112" t="b">
        <v>0</v>
      </c>
      <c r="EE28" s="112" t="b">
        <v>0</v>
      </c>
      <c r="EF28" s="112" t="b">
        <v>0</v>
      </c>
      <c r="EG28" s="112" t="b">
        <v>0</v>
      </c>
      <c r="EH28" s="112" t="b">
        <v>0</v>
      </c>
      <c r="EI28" s="112" t="b">
        <v>0</v>
      </c>
      <c r="EJ28" s="112" t="b">
        <v>0</v>
      </c>
      <c r="EK28" s="112" t="b">
        <v>0</v>
      </c>
      <c r="EL28" s="112" t="b">
        <v>0</v>
      </c>
      <c r="EM28" s="112" t="b">
        <v>0</v>
      </c>
      <c r="EN28" s="112" t="b">
        <v>0</v>
      </c>
      <c r="EO28" s="112" t="b">
        <v>0</v>
      </c>
      <c r="EP28" s="112" t="b">
        <v>0</v>
      </c>
      <c r="EQ28" s="112" t="b">
        <v>0</v>
      </c>
      <c r="ER28" s="112" t="b">
        <v>0</v>
      </c>
      <c r="ES28" s="112" t="b">
        <v>0</v>
      </c>
      <c r="ET28" s="112" t="b">
        <v>0</v>
      </c>
      <c r="EU28" s="112" t="b">
        <v>0</v>
      </c>
      <c r="EV28" s="112" t="b">
        <v>0</v>
      </c>
      <c r="EW28" s="112" t="b">
        <v>0</v>
      </c>
      <c r="EX28" s="112" t="b">
        <v>0</v>
      </c>
      <c r="EY28" s="112" t="b">
        <v>0</v>
      </c>
      <c r="EZ28" s="112" t="b">
        <v>0</v>
      </c>
      <c r="FA28" s="112" t="b">
        <v>0</v>
      </c>
      <c r="FB28" s="112" t="b">
        <v>0</v>
      </c>
      <c r="FC28" s="112" t="b">
        <v>0</v>
      </c>
      <c r="FD28" s="112" t="b">
        <v>0</v>
      </c>
      <c r="FE28" s="112" t="b">
        <v>0</v>
      </c>
      <c r="FF28" s="112" t="b">
        <v>0</v>
      </c>
      <c r="FG28" s="112" t="b">
        <v>0</v>
      </c>
      <c r="FH28" s="112" t="b">
        <v>0</v>
      </c>
      <c r="FI28" s="112" t="b">
        <v>0</v>
      </c>
      <c r="FJ28" s="112" t="b">
        <v>0</v>
      </c>
      <c r="FK28" s="112" t="b">
        <v>0</v>
      </c>
      <c r="FL28" s="112" t="b">
        <v>0</v>
      </c>
      <c r="FM28" s="112" t="b">
        <v>0</v>
      </c>
      <c r="FN28" s="112" t="b">
        <v>0</v>
      </c>
      <c r="FO28" s="112" t="b">
        <v>0</v>
      </c>
      <c r="FP28" s="112" t="b">
        <v>0</v>
      </c>
      <c r="FQ28" s="112" t="b">
        <v>0</v>
      </c>
      <c r="FR28" s="112" t="b">
        <v>0</v>
      </c>
      <c r="FS28" s="112" t="b">
        <v>0</v>
      </c>
      <c r="FT28" s="112" t="b">
        <v>0</v>
      </c>
      <c r="FU28" s="112" t="b">
        <v>0</v>
      </c>
      <c r="FV28" s="112" t="b">
        <v>0</v>
      </c>
      <c r="FW28" s="112" t="b">
        <v>0</v>
      </c>
      <c r="FX28" s="112" t="b">
        <v>0</v>
      </c>
      <c r="FY28" s="112" t="b">
        <v>0</v>
      </c>
      <c r="FZ28" s="112" t="b">
        <v>0</v>
      </c>
      <c r="GA28" s="112" t="b">
        <v>0</v>
      </c>
      <c r="GB28" s="112" t="b">
        <v>0</v>
      </c>
      <c r="GC28" s="112" t="b">
        <v>0</v>
      </c>
      <c r="GD28" s="112" t="b">
        <v>0</v>
      </c>
      <c r="GE28" s="112" t="b">
        <v>0</v>
      </c>
      <c r="GF28" s="112" t="b">
        <v>0</v>
      </c>
      <c r="GG28" s="112" t="b">
        <v>0</v>
      </c>
      <c r="GH28" s="112" t="b">
        <v>0</v>
      </c>
      <c r="GI28" s="112" t="b">
        <v>0</v>
      </c>
      <c r="GJ28" s="112" t="b">
        <v>0</v>
      </c>
      <c r="GK28" s="112" t="b">
        <v>0</v>
      </c>
      <c r="GL28" s="112" t="b">
        <v>0</v>
      </c>
      <c r="GM28" s="112" t="b">
        <v>0</v>
      </c>
      <c r="GN28" s="112" t="b">
        <v>0</v>
      </c>
      <c r="GO28" s="112" t="b">
        <v>0</v>
      </c>
      <c r="GP28" s="112" t="b">
        <v>0</v>
      </c>
      <c r="GQ28" s="112" t="b">
        <v>0</v>
      </c>
      <c r="GR28" s="112" t="b">
        <v>0</v>
      </c>
      <c r="GS28" s="112" t="b">
        <v>0</v>
      </c>
      <c r="GT28" s="112" t="b">
        <v>0</v>
      </c>
      <c r="GV28"/>
      <c r="GY28" s="112" t="b">
        <v>1</v>
      </c>
      <c r="GZ28" s="112" t="b">
        <v>0</v>
      </c>
      <c r="HA28" s="112" t="b">
        <v>0</v>
      </c>
      <c r="HB28" s="112" t="b">
        <v>0</v>
      </c>
      <c r="HC28" s="112" t="b">
        <v>0</v>
      </c>
      <c r="HD28" s="112" t="b">
        <v>0</v>
      </c>
      <c r="HE28" s="112" t="b">
        <v>0</v>
      </c>
      <c r="HF28" s="112" t="b">
        <v>0</v>
      </c>
      <c r="HG28" s="112" t="b">
        <v>0</v>
      </c>
      <c r="HH28" s="112" t="b">
        <v>0</v>
      </c>
      <c r="HI28" s="112" t="b">
        <v>0</v>
      </c>
      <c r="HJ28" s="112" t="b">
        <v>0</v>
      </c>
      <c r="HK28" s="112" t="b">
        <v>0</v>
      </c>
      <c r="HL28" s="112" t="b">
        <v>0</v>
      </c>
      <c r="HM28" s="112" t="b">
        <v>0</v>
      </c>
      <c r="HN28" s="112" t="b">
        <v>0</v>
      </c>
      <c r="HS28" s="112" t="b">
        <v>1</v>
      </c>
      <c r="HT28" s="112" t="b">
        <v>0</v>
      </c>
      <c r="HU28" s="112" t="b">
        <v>0</v>
      </c>
      <c r="HV28" s="112" t="b">
        <v>0</v>
      </c>
      <c r="HW28" s="112" t="b">
        <v>0</v>
      </c>
      <c r="HX28" s="112" t="b">
        <v>0</v>
      </c>
      <c r="HY28" s="112" t="b">
        <v>0</v>
      </c>
      <c r="HZ28" s="112" t="b">
        <v>0</v>
      </c>
      <c r="IA28" s="112" t="b">
        <v>0</v>
      </c>
      <c r="IB28" s="112" t="b">
        <v>0</v>
      </c>
      <c r="IC28" s="112" t="b">
        <v>0</v>
      </c>
      <c r="ID28" s="112" t="b">
        <v>0</v>
      </c>
      <c r="IE28" s="112" t="b">
        <v>0</v>
      </c>
      <c r="IJ28" s="114">
        <v>44078</v>
      </c>
      <c r="IK28" s="115">
        <v>0.48785879629629603</v>
      </c>
      <c r="IL28" s="112" t="s">
        <v>617</v>
      </c>
      <c r="IN28" s="127"/>
      <c r="IO28" s="127"/>
      <c r="IR28" s="90" t="s">
        <v>95</v>
      </c>
      <c r="IS28" s="100">
        <v>0</v>
      </c>
      <c r="IT28" s="100">
        <v>0.50292446546255976</v>
      </c>
    </row>
    <row r="29" spans="1:254" ht="30" x14ac:dyDescent="0.25">
      <c r="A29" s="112">
        <v>62</v>
      </c>
      <c r="B29" s="112" t="s">
        <v>593</v>
      </c>
      <c r="C29" s="112" t="s">
        <v>594</v>
      </c>
      <c r="D29" s="112" t="s">
        <v>595</v>
      </c>
      <c r="E29"/>
      <c r="F29" s="112" t="s">
        <v>596</v>
      </c>
      <c r="G29" s="112" t="s">
        <v>597</v>
      </c>
      <c r="H29" s="112" t="s">
        <v>598</v>
      </c>
      <c r="I29" s="112" t="s">
        <v>599</v>
      </c>
      <c r="J29" s="112" t="s">
        <v>600</v>
      </c>
      <c r="K29" s="114">
        <v>44078</v>
      </c>
      <c r="L29" s="115">
        <v>0.48804398148148098</v>
      </c>
      <c r="M29" s="112" t="s">
        <v>601</v>
      </c>
      <c r="N29" s="112" t="s">
        <v>602</v>
      </c>
      <c r="O29" s="112" t="s">
        <v>698</v>
      </c>
      <c r="P29" s="112" t="s">
        <v>604</v>
      </c>
      <c r="Q29" s="112" t="s">
        <v>699</v>
      </c>
      <c r="R29" s="112" t="s">
        <v>606</v>
      </c>
      <c r="S29" s="112" t="b">
        <v>1</v>
      </c>
      <c r="T29" s="112" t="b">
        <v>1</v>
      </c>
      <c r="U29" s="112" t="b">
        <v>1</v>
      </c>
      <c r="V29" s="112" t="s">
        <v>607</v>
      </c>
      <c r="W29" s="112" t="s">
        <v>608</v>
      </c>
      <c r="X29" s="112" t="s">
        <v>609</v>
      </c>
      <c r="Y29" s="112" t="s">
        <v>672</v>
      </c>
      <c r="Z29" s="112" t="s">
        <v>650</v>
      </c>
      <c r="AA29"/>
      <c r="AB29" s="112" t="s">
        <v>612</v>
      </c>
      <c r="AC29" s="112" t="s">
        <v>689</v>
      </c>
      <c r="AD29" s="112" t="s">
        <v>621</v>
      </c>
      <c r="AE29" s="112" t="s">
        <v>615</v>
      </c>
      <c r="AF29" s="112" t="s">
        <v>667</v>
      </c>
      <c r="AG29" s="112" t="s">
        <v>659</v>
      </c>
      <c r="AH29" s="112" t="b">
        <v>0</v>
      </c>
      <c r="AI29" s="112" t="b">
        <v>0</v>
      </c>
      <c r="AJ29" s="112" t="b">
        <v>0</v>
      </c>
      <c r="AK29" s="112" t="b">
        <v>0</v>
      </c>
      <c r="AL29" s="112" t="b">
        <v>0</v>
      </c>
      <c r="AM29" s="112" t="b">
        <v>0</v>
      </c>
      <c r="AN29" s="112" t="b">
        <v>0</v>
      </c>
      <c r="AO29" s="112" t="b">
        <v>0</v>
      </c>
      <c r="AP29" s="112" t="b">
        <v>0</v>
      </c>
      <c r="AQ29" s="112" t="b">
        <v>0</v>
      </c>
      <c r="AR29" s="112" t="b">
        <v>0</v>
      </c>
      <c r="AS29" s="112" t="b">
        <v>0</v>
      </c>
      <c r="AT29" s="112" t="b">
        <v>0</v>
      </c>
      <c r="AU29" s="112" t="b">
        <v>0</v>
      </c>
      <c r="AV29" s="112" t="b">
        <v>0</v>
      </c>
      <c r="AW29" s="112" t="b">
        <v>0</v>
      </c>
      <c r="AX29" s="112" t="b">
        <v>0</v>
      </c>
      <c r="AY29" s="112" t="b">
        <v>0</v>
      </c>
      <c r="AZ29" s="112" t="b">
        <v>0</v>
      </c>
      <c r="BA29" s="112" t="b">
        <v>0</v>
      </c>
      <c r="BB29" s="112" t="b">
        <v>0</v>
      </c>
      <c r="BC29"/>
      <c r="BD29"/>
      <c r="BE29"/>
      <c r="BF29"/>
      <c r="BG29" s="112" t="b">
        <v>0</v>
      </c>
      <c r="BH29" s="112" t="b">
        <v>0</v>
      </c>
      <c r="BI29" s="112" t="b">
        <v>0</v>
      </c>
      <c r="BJ29" s="112" t="b">
        <v>0</v>
      </c>
      <c r="BK29" s="112" t="b">
        <v>0</v>
      </c>
      <c r="BL29" s="112" t="b">
        <v>0</v>
      </c>
      <c r="BM29" s="112" t="b">
        <v>0</v>
      </c>
      <c r="BN29" s="112" t="b">
        <v>0</v>
      </c>
      <c r="BO29" s="112" t="b">
        <v>0</v>
      </c>
      <c r="BP29" s="112" t="b">
        <v>0</v>
      </c>
      <c r="BQ29" s="112" t="b">
        <v>0</v>
      </c>
      <c r="BR29" s="112" t="b">
        <v>0</v>
      </c>
      <c r="BS29" s="112" t="b">
        <v>0</v>
      </c>
      <c r="BT29" s="112" t="b">
        <v>0</v>
      </c>
      <c r="BU29" s="112" t="b">
        <v>0</v>
      </c>
      <c r="BV29" s="112" t="b">
        <v>0</v>
      </c>
      <c r="BW29" s="112" t="b">
        <v>0</v>
      </c>
      <c r="BX29" s="112" t="b">
        <v>0</v>
      </c>
      <c r="BY29" s="112" t="b">
        <v>0</v>
      </c>
      <c r="BZ29" s="112" t="b">
        <v>0</v>
      </c>
      <c r="CA29" s="112" t="b">
        <v>0</v>
      </c>
      <c r="CB29" s="112" t="b">
        <v>0</v>
      </c>
      <c r="CC29" s="112" t="b">
        <v>0</v>
      </c>
      <c r="CD29" s="112" t="b">
        <v>0</v>
      </c>
      <c r="CE29" s="112" t="b">
        <v>0</v>
      </c>
      <c r="CF29" s="112" t="b">
        <v>0</v>
      </c>
      <c r="CG29"/>
      <c r="CH29"/>
      <c r="CI29"/>
      <c r="CJ29"/>
      <c r="CK29" s="112" t="b">
        <v>1</v>
      </c>
      <c r="CL29" s="112" t="b">
        <v>0</v>
      </c>
      <c r="CM29" s="112" t="b">
        <v>0</v>
      </c>
      <c r="CN29" s="112" t="b">
        <v>0</v>
      </c>
      <c r="CO29" s="112" t="b">
        <v>0</v>
      </c>
      <c r="CP29" s="112" t="b">
        <v>0</v>
      </c>
      <c r="CQ29" s="112" t="b">
        <v>0</v>
      </c>
      <c r="CR29" s="112" t="b">
        <v>0</v>
      </c>
      <c r="CS29" s="112" t="b">
        <v>0</v>
      </c>
      <c r="CT29" s="112" t="b">
        <v>0</v>
      </c>
      <c r="CU29" s="112" t="b">
        <v>0</v>
      </c>
      <c r="CV29" s="112" t="b">
        <v>0</v>
      </c>
      <c r="CW29"/>
      <c r="CX29"/>
      <c r="CY29"/>
      <c r="CZ29"/>
      <c r="DA29" s="112" t="b">
        <v>0</v>
      </c>
      <c r="DB29" s="112" t="b">
        <v>0</v>
      </c>
      <c r="DC29" s="112" t="b">
        <v>0</v>
      </c>
      <c r="DD29" s="112" t="b">
        <v>0</v>
      </c>
      <c r="DE29" s="112" t="b">
        <v>0</v>
      </c>
      <c r="DF29" s="112" t="b">
        <v>0</v>
      </c>
      <c r="DG29" s="112" t="b">
        <v>0</v>
      </c>
      <c r="DH29" s="112" t="b">
        <v>0</v>
      </c>
      <c r="DI29" s="112" t="b">
        <v>0</v>
      </c>
      <c r="DJ29" s="112" t="b">
        <v>0</v>
      </c>
      <c r="DK29" s="112" t="b">
        <v>0</v>
      </c>
      <c r="DL29" s="112" t="b">
        <v>0</v>
      </c>
      <c r="DM29" s="112" t="b">
        <v>0</v>
      </c>
      <c r="DN29" s="112" t="b">
        <v>0</v>
      </c>
      <c r="DO29" s="112" t="b">
        <v>0</v>
      </c>
      <c r="DP29" s="112" t="b">
        <v>0</v>
      </c>
      <c r="DQ29" s="112" t="b">
        <v>0</v>
      </c>
      <c r="DR29" s="112" t="b">
        <v>0</v>
      </c>
      <c r="DS29" s="112" t="b">
        <v>0</v>
      </c>
      <c r="DT29" s="112" t="b">
        <v>0</v>
      </c>
      <c r="DU29" s="112" t="b">
        <v>0</v>
      </c>
      <c r="DV29" s="112" t="b">
        <v>0</v>
      </c>
      <c r="DW29" s="112" t="b">
        <v>0</v>
      </c>
      <c r="DX29" s="112" t="b">
        <v>0</v>
      </c>
      <c r="DY29" s="112" t="b">
        <v>0</v>
      </c>
      <c r="DZ29" s="112" t="b">
        <v>0</v>
      </c>
      <c r="EA29" s="112" t="b">
        <v>0</v>
      </c>
      <c r="EB29" s="112" t="b">
        <v>0</v>
      </c>
      <c r="EC29" s="112" t="b">
        <v>0</v>
      </c>
      <c r="ED29" s="112" t="b">
        <v>0</v>
      </c>
      <c r="EE29" s="112" t="b">
        <v>0</v>
      </c>
      <c r="EF29" s="112" t="b">
        <v>0</v>
      </c>
      <c r="EG29" s="112" t="b">
        <v>0</v>
      </c>
      <c r="EH29" s="112" t="b">
        <v>0</v>
      </c>
      <c r="EI29" s="112" t="b">
        <v>0</v>
      </c>
      <c r="EJ29" s="112" t="b">
        <v>0</v>
      </c>
      <c r="EK29" s="112" t="b">
        <v>0</v>
      </c>
      <c r="EL29" s="112" t="b">
        <v>0</v>
      </c>
      <c r="EM29" s="112" t="b">
        <v>0</v>
      </c>
      <c r="EN29" s="112" t="b">
        <v>0</v>
      </c>
      <c r="EO29" s="112" t="b">
        <v>0</v>
      </c>
      <c r="EP29" s="112" t="b">
        <v>0</v>
      </c>
      <c r="EQ29" s="112" t="b">
        <v>0</v>
      </c>
      <c r="ER29" s="112" t="b">
        <v>0</v>
      </c>
      <c r="ES29" s="112" t="b">
        <v>0</v>
      </c>
      <c r="ET29" s="112" t="b">
        <v>0</v>
      </c>
      <c r="EU29" s="112" t="b">
        <v>0</v>
      </c>
      <c r="EV29" s="112" t="b">
        <v>0</v>
      </c>
      <c r="EW29" s="112" t="b">
        <v>0</v>
      </c>
      <c r="EX29" s="112" t="b">
        <v>0</v>
      </c>
      <c r="EY29" s="112" t="b">
        <v>0</v>
      </c>
      <c r="EZ29" s="112" t="b">
        <v>0</v>
      </c>
      <c r="FA29" s="112" t="b">
        <v>0</v>
      </c>
      <c r="FB29" s="112" t="b">
        <v>0</v>
      </c>
      <c r="FC29" s="112" t="b">
        <v>0</v>
      </c>
      <c r="FD29" s="112" t="b">
        <v>0</v>
      </c>
      <c r="FE29" s="112" t="b">
        <v>0</v>
      </c>
      <c r="FF29" s="112" t="b">
        <v>0</v>
      </c>
      <c r="FG29" s="112" t="b">
        <v>0</v>
      </c>
      <c r="FH29" s="112" t="b">
        <v>0</v>
      </c>
      <c r="FI29" s="112" t="b">
        <v>0</v>
      </c>
      <c r="FJ29" s="112" t="b">
        <v>0</v>
      </c>
      <c r="FK29" s="112" t="b">
        <v>0</v>
      </c>
      <c r="FL29" s="112" t="b">
        <v>0</v>
      </c>
      <c r="FM29" s="112" t="b">
        <v>0</v>
      </c>
      <c r="FN29" s="112" t="b">
        <v>0</v>
      </c>
      <c r="FO29" s="112" t="b">
        <v>0</v>
      </c>
      <c r="FP29" s="112" t="b">
        <v>0</v>
      </c>
      <c r="FQ29" s="112" t="b">
        <v>0</v>
      </c>
      <c r="FR29" s="112" t="b">
        <v>0</v>
      </c>
      <c r="FS29" s="112" t="b">
        <v>0</v>
      </c>
      <c r="FT29" s="112" t="b">
        <v>0</v>
      </c>
      <c r="FU29" s="112" t="b">
        <v>0</v>
      </c>
      <c r="FV29" s="112" t="b">
        <v>0</v>
      </c>
      <c r="FW29" s="112" t="b">
        <v>0</v>
      </c>
      <c r="FX29" s="112" t="b">
        <v>0</v>
      </c>
      <c r="FY29" s="112" t="b">
        <v>0</v>
      </c>
      <c r="FZ29" s="112" t="b">
        <v>0</v>
      </c>
      <c r="GA29" s="112" t="b">
        <v>0</v>
      </c>
      <c r="GB29" s="112" t="b">
        <v>0</v>
      </c>
      <c r="GC29" s="112" t="b">
        <v>0</v>
      </c>
      <c r="GD29" s="112" t="b">
        <v>0</v>
      </c>
      <c r="GE29" s="112" t="b">
        <v>0</v>
      </c>
      <c r="GF29" s="112" t="b">
        <v>0</v>
      </c>
      <c r="GG29" s="112" t="b">
        <v>0</v>
      </c>
      <c r="GH29" s="112" t="b">
        <v>0</v>
      </c>
      <c r="GI29" s="112" t="b">
        <v>0</v>
      </c>
      <c r="GJ29" s="112" t="b">
        <v>0</v>
      </c>
      <c r="GK29" s="112" t="b">
        <v>0</v>
      </c>
      <c r="GL29" s="112" t="b">
        <v>0</v>
      </c>
      <c r="GM29" s="112" t="b">
        <v>0</v>
      </c>
      <c r="GN29" s="112" t="b">
        <v>0</v>
      </c>
      <c r="GO29" s="112" t="b">
        <v>0</v>
      </c>
      <c r="GP29" s="112" t="b">
        <v>0</v>
      </c>
      <c r="GQ29" s="112" t="b">
        <v>0</v>
      </c>
      <c r="GR29" s="112" t="b">
        <v>0</v>
      </c>
      <c r="GS29" s="112" t="b">
        <v>0</v>
      </c>
      <c r="GT29" s="112" t="b">
        <v>0</v>
      </c>
      <c r="GV29"/>
      <c r="GY29" s="112" t="b">
        <v>1</v>
      </c>
      <c r="GZ29" s="112" t="b">
        <v>0</v>
      </c>
      <c r="HA29" s="112" t="b">
        <v>0</v>
      </c>
      <c r="HB29" s="112" t="b">
        <v>0</v>
      </c>
      <c r="HC29" s="112" t="b">
        <v>0</v>
      </c>
      <c r="HD29" s="112" t="b">
        <v>0</v>
      </c>
      <c r="HE29" s="112" t="b">
        <v>0</v>
      </c>
      <c r="HF29" s="112" t="b">
        <v>0</v>
      </c>
      <c r="HG29" s="112" t="b">
        <v>0</v>
      </c>
      <c r="HH29" s="112" t="b">
        <v>0</v>
      </c>
      <c r="HI29" s="112" t="b">
        <v>0</v>
      </c>
      <c r="HJ29" s="112" t="b">
        <v>0</v>
      </c>
      <c r="HK29" s="112" t="b">
        <v>0</v>
      </c>
      <c r="HL29" s="112" t="b">
        <v>0</v>
      </c>
      <c r="HM29" s="112" t="b">
        <v>0</v>
      </c>
      <c r="HN29" s="112" t="b">
        <v>0</v>
      </c>
      <c r="HS29" s="112" t="b">
        <v>1</v>
      </c>
      <c r="HT29" s="112" t="b">
        <v>0</v>
      </c>
      <c r="HU29" s="112" t="b">
        <v>0</v>
      </c>
      <c r="HV29" s="112" t="b">
        <v>0</v>
      </c>
      <c r="HW29" s="112" t="b">
        <v>0</v>
      </c>
      <c r="HX29" s="112" t="b">
        <v>0</v>
      </c>
      <c r="HY29" s="112" t="b">
        <v>0</v>
      </c>
      <c r="HZ29" s="112" t="b">
        <v>0</v>
      </c>
      <c r="IA29" s="112" t="b">
        <v>0</v>
      </c>
      <c r="IB29" s="112" t="b">
        <v>0</v>
      </c>
      <c r="IC29" s="112" t="b">
        <v>0</v>
      </c>
      <c r="ID29" s="112" t="b">
        <v>0</v>
      </c>
      <c r="IE29" s="112" t="b">
        <v>0</v>
      </c>
      <c r="IJ29" s="114">
        <v>44078</v>
      </c>
      <c r="IK29" s="115">
        <v>0.48892361111111099</v>
      </c>
      <c r="IL29" s="112" t="s">
        <v>617</v>
      </c>
      <c r="IN29" s="127"/>
      <c r="IO29" s="127"/>
      <c r="IR29" s="90" t="s">
        <v>97</v>
      </c>
      <c r="IS29" s="100">
        <v>0</v>
      </c>
      <c r="IT29" s="100">
        <v>0.927198406470085</v>
      </c>
    </row>
    <row r="30" spans="1:254" ht="45" x14ac:dyDescent="0.25">
      <c r="A30" s="112">
        <v>62</v>
      </c>
      <c r="B30" s="112" t="s">
        <v>593</v>
      </c>
      <c r="C30" s="112" t="s">
        <v>594</v>
      </c>
      <c r="D30" s="112" t="s">
        <v>595</v>
      </c>
      <c r="E30"/>
      <c r="F30" s="112" t="s">
        <v>596</v>
      </c>
      <c r="G30" s="112" t="s">
        <v>597</v>
      </c>
      <c r="H30" s="112" t="s">
        <v>598</v>
      </c>
      <c r="I30" s="112" t="s">
        <v>599</v>
      </c>
      <c r="J30" s="112" t="s">
        <v>600</v>
      </c>
      <c r="K30" s="114">
        <v>44078</v>
      </c>
      <c r="L30" s="115">
        <v>0.48915509259259299</v>
      </c>
      <c r="M30" s="112" t="s">
        <v>601</v>
      </c>
      <c r="N30" s="112" t="s">
        <v>602</v>
      </c>
      <c r="O30" s="112" t="s">
        <v>700</v>
      </c>
      <c r="P30" s="112" t="s">
        <v>604</v>
      </c>
      <c r="Q30" s="112" t="s">
        <v>701</v>
      </c>
      <c r="R30" s="112" t="s">
        <v>606</v>
      </c>
      <c r="S30" s="112" t="b">
        <v>1</v>
      </c>
      <c r="T30" s="112" t="b">
        <v>1</v>
      </c>
      <c r="U30" s="112" t="b">
        <v>1</v>
      </c>
      <c r="V30" s="112" t="s">
        <v>607</v>
      </c>
      <c r="W30" s="112" t="s">
        <v>666</v>
      </c>
      <c r="X30" s="112" t="s">
        <v>609</v>
      </c>
      <c r="Y30" s="112" t="s">
        <v>672</v>
      </c>
      <c r="Z30" s="112" t="s">
        <v>650</v>
      </c>
      <c r="AA30"/>
      <c r="AB30" s="112" t="s">
        <v>667</v>
      </c>
      <c r="AC30" s="112" t="s">
        <v>673</v>
      </c>
      <c r="AD30" s="112" t="s">
        <v>614</v>
      </c>
      <c r="AE30" s="112" t="s">
        <v>615</v>
      </c>
      <c r="AF30" s="112" t="s">
        <v>667</v>
      </c>
      <c r="AG30" s="112" t="s">
        <v>659</v>
      </c>
      <c r="AH30" s="112" t="b">
        <v>0</v>
      </c>
      <c r="AI30" s="112" t="b">
        <v>0</v>
      </c>
      <c r="AJ30" s="112" t="b">
        <v>0</v>
      </c>
      <c r="AK30" s="112" t="b">
        <v>0</v>
      </c>
      <c r="AL30" s="112" t="b">
        <v>0</v>
      </c>
      <c r="AM30" s="112" t="b">
        <v>0</v>
      </c>
      <c r="AN30" s="112" t="b">
        <v>0</v>
      </c>
      <c r="AO30" s="112" t="b">
        <v>0</v>
      </c>
      <c r="AP30" s="112" t="b">
        <v>0</v>
      </c>
      <c r="AQ30" s="112" t="b">
        <v>0</v>
      </c>
      <c r="AR30" s="112" t="b">
        <v>0</v>
      </c>
      <c r="AS30" s="112" t="b">
        <v>0</v>
      </c>
      <c r="AT30" s="112" t="b">
        <v>0</v>
      </c>
      <c r="AU30" s="112" t="b">
        <v>0</v>
      </c>
      <c r="AV30" s="112" t="b">
        <v>0</v>
      </c>
      <c r="AW30" s="112" t="b">
        <v>0</v>
      </c>
      <c r="AX30" s="112" t="b">
        <v>0</v>
      </c>
      <c r="AY30" s="112" t="b">
        <v>0</v>
      </c>
      <c r="AZ30" s="112" t="b">
        <v>0</v>
      </c>
      <c r="BA30" s="112" t="b">
        <v>0</v>
      </c>
      <c r="BB30" s="112" t="b">
        <v>0</v>
      </c>
      <c r="BC30"/>
      <c r="BD30"/>
      <c r="BE30"/>
      <c r="BF30"/>
      <c r="BG30" s="112" t="b">
        <v>0</v>
      </c>
      <c r="BH30" s="112" t="b">
        <v>0</v>
      </c>
      <c r="BI30" s="112" t="b">
        <v>0</v>
      </c>
      <c r="BJ30" s="112" t="b">
        <v>0</v>
      </c>
      <c r="BK30" s="112" t="b">
        <v>0</v>
      </c>
      <c r="BL30" s="112" t="b">
        <v>0</v>
      </c>
      <c r="BM30" s="112" t="b">
        <v>0</v>
      </c>
      <c r="BN30" s="112" t="b">
        <v>0</v>
      </c>
      <c r="BO30" s="112" t="b">
        <v>0</v>
      </c>
      <c r="BP30" s="112" t="b">
        <v>0</v>
      </c>
      <c r="BQ30" s="112" t="b">
        <v>0</v>
      </c>
      <c r="BR30" s="112" t="b">
        <v>0</v>
      </c>
      <c r="BS30" s="112" t="b">
        <v>0</v>
      </c>
      <c r="BT30" s="112" t="b">
        <v>0</v>
      </c>
      <c r="BU30" s="112" t="b">
        <v>0</v>
      </c>
      <c r="BV30" s="112" t="b">
        <v>0</v>
      </c>
      <c r="BW30" s="112" t="b">
        <v>0</v>
      </c>
      <c r="BX30" s="112" t="b">
        <v>0</v>
      </c>
      <c r="BY30" s="112" t="b">
        <v>0</v>
      </c>
      <c r="BZ30" s="112" t="b">
        <v>0</v>
      </c>
      <c r="CA30" s="112" t="b">
        <v>0</v>
      </c>
      <c r="CB30" s="112" t="b">
        <v>0</v>
      </c>
      <c r="CC30" s="112" t="b">
        <v>0</v>
      </c>
      <c r="CD30" s="112" t="b">
        <v>0</v>
      </c>
      <c r="CE30" s="112" t="b">
        <v>0</v>
      </c>
      <c r="CF30" s="112" t="b">
        <v>0</v>
      </c>
      <c r="CG30"/>
      <c r="CH30"/>
      <c r="CI30"/>
      <c r="CJ30"/>
      <c r="CK30" s="112" t="b">
        <v>1</v>
      </c>
      <c r="CL30" s="112" t="b">
        <v>0</v>
      </c>
      <c r="CM30" s="112" t="b">
        <v>0</v>
      </c>
      <c r="CN30" s="112" t="b">
        <v>0</v>
      </c>
      <c r="CO30" s="112" t="b">
        <v>0</v>
      </c>
      <c r="CP30" s="112" t="b">
        <v>0</v>
      </c>
      <c r="CQ30" s="112" t="b">
        <v>0</v>
      </c>
      <c r="CR30" s="112" t="b">
        <v>0</v>
      </c>
      <c r="CS30" s="112" t="b">
        <v>0</v>
      </c>
      <c r="CT30" s="112" t="b">
        <v>0</v>
      </c>
      <c r="CU30" s="112" t="b">
        <v>0</v>
      </c>
      <c r="CV30" s="112" t="b">
        <v>0</v>
      </c>
      <c r="CW30"/>
      <c r="CX30"/>
      <c r="CY30"/>
      <c r="CZ30"/>
      <c r="DA30" s="112" t="b">
        <v>0</v>
      </c>
      <c r="DB30" s="112" t="b">
        <v>0</v>
      </c>
      <c r="DC30" s="112" t="b">
        <v>0</v>
      </c>
      <c r="DD30" s="112" t="b">
        <v>0</v>
      </c>
      <c r="DE30" s="112" t="b">
        <v>0</v>
      </c>
      <c r="DF30" s="112" t="b">
        <v>0</v>
      </c>
      <c r="DG30" s="112" t="b">
        <v>0</v>
      </c>
      <c r="DH30" s="112" t="b">
        <v>0</v>
      </c>
      <c r="DI30" s="112" t="b">
        <v>0</v>
      </c>
      <c r="DJ30" s="112" t="b">
        <v>0</v>
      </c>
      <c r="DK30" s="112" t="b">
        <v>0</v>
      </c>
      <c r="DL30" s="112" t="b">
        <v>0</v>
      </c>
      <c r="DM30" s="112" t="b">
        <v>0</v>
      </c>
      <c r="DN30" s="112" t="b">
        <v>0</v>
      </c>
      <c r="DO30" s="112" t="b">
        <v>0</v>
      </c>
      <c r="DP30" s="112" t="b">
        <v>0</v>
      </c>
      <c r="DQ30" s="112" t="b">
        <v>0</v>
      </c>
      <c r="DR30" s="112" t="b">
        <v>0</v>
      </c>
      <c r="DS30" s="112" t="b">
        <v>0</v>
      </c>
      <c r="DT30" s="112" t="b">
        <v>0</v>
      </c>
      <c r="DU30" s="112" t="b">
        <v>0</v>
      </c>
      <c r="DV30" s="112" t="b">
        <v>0</v>
      </c>
      <c r="DW30" s="112" t="b">
        <v>0</v>
      </c>
      <c r="DX30" s="112" t="b">
        <v>0</v>
      </c>
      <c r="DY30" s="112" t="b">
        <v>0</v>
      </c>
      <c r="DZ30" s="112" t="b">
        <v>0</v>
      </c>
      <c r="EA30" s="112" t="b">
        <v>0</v>
      </c>
      <c r="EB30" s="112" t="b">
        <v>0</v>
      </c>
      <c r="EC30" s="112" t="b">
        <v>0</v>
      </c>
      <c r="ED30" s="112" t="b">
        <v>0</v>
      </c>
      <c r="EE30" s="112" t="b">
        <v>0</v>
      </c>
      <c r="EF30" s="112" t="b">
        <v>0</v>
      </c>
      <c r="EG30" s="112" t="b">
        <v>0</v>
      </c>
      <c r="EH30" s="112" t="b">
        <v>0</v>
      </c>
      <c r="EI30" s="112" t="b">
        <v>0</v>
      </c>
      <c r="EJ30" s="112" t="b">
        <v>0</v>
      </c>
      <c r="EK30" s="112" t="b">
        <v>0</v>
      </c>
      <c r="EL30" s="112" t="b">
        <v>0</v>
      </c>
      <c r="EM30" s="112" t="b">
        <v>0</v>
      </c>
      <c r="EN30" s="112" t="b">
        <v>0</v>
      </c>
      <c r="EO30" s="112" t="b">
        <v>0</v>
      </c>
      <c r="EP30" s="112" t="b">
        <v>0</v>
      </c>
      <c r="EQ30" s="112" t="b">
        <v>0</v>
      </c>
      <c r="ER30" s="112" t="b">
        <v>0</v>
      </c>
      <c r="ES30" s="112" t="b">
        <v>0</v>
      </c>
      <c r="ET30" s="112" t="b">
        <v>0</v>
      </c>
      <c r="EU30" s="112" t="b">
        <v>0</v>
      </c>
      <c r="EV30" s="112" t="b">
        <v>0</v>
      </c>
      <c r="EW30" s="112" t="b">
        <v>0</v>
      </c>
      <c r="EX30" s="112" t="b">
        <v>0</v>
      </c>
      <c r="EY30" s="112" t="b">
        <v>0</v>
      </c>
      <c r="EZ30" s="112" t="b">
        <v>0</v>
      </c>
      <c r="FA30" s="112" t="b">
        <v>0</v>
      </c>
      <c r="FB30" s="112" t="b">
        <v>0</v>
      </c>
      <c r="FC30" s="112" t="b">
        <v>0</v>
      </c>
      <c r="FD30" s="112" t="b">
        <v>0</v>
      </c>
      <c r="FE30" s="112" t="b">
        <v>0</v>
      </c>
      <c r="FF30" s="112" t="b">
        <v>0</v>
      </c>
      <c r="FG30" s="112" t="b">
        <v>0</v>
      </c>
      <c r="FH30" s="112" t="b">
        <v>0</v>
      </c>
      <c r="FI30" s="112" t="b">
        <v>0</v>
      </c>
      <c r="FJ30" s="112" t="b">
        <v>0</v>
      </c>
      <c r="FK30" s="112" t="b">
        <v>0</v>
      </c>
      <c r="FL30" s="112" t="b">
        <v>0</v>
      </c>
      <c r="FM30" s="112" t="b">
        <v>0</v>
      </c>
      <c r="FN30" s="112" t="b">
        <v>0</v>
      </c>
      <c r="FO30" s="112" t="b">
        <v>0</v>
      </c>
      <c r="FP30" s="112" t="b">
        <v>0</v>
      </c>
      <c r="FQ30" s="112" t="b">
        <v>0</v>
      </c>
      <c r="FR30" s="112" t="b">
        <v>0</v>
      </c>
      <c r="FS30" s="112" t="b">
        <v>0</v>
      </c>
      <c r="FT30" s="112" t="b">
        <v>0</v>
      </c>
      <c r="FU30" s="112" t="b">
        <v>0</v>
      </c>
      <c r="FV30" s="112" t="b">
        <v>0</v>
      </c>
      <c r="FW30" s="112" t="b">
        <v>0</v>
      </c>
      <c r="FX30" s="112" t="b">
        <v>0</v>
      </c>
      <c r="FY30" s="112" t="b">
        <v>0</v>
      </c>
      <c r="FZ30" s="112" t="b">
        <v>0</v>
      </c>
      <c r="GA30" s="112" t="b">
        <v>0</v>
      </c>
      <c r="GB30" s="112" t="b">
        <v>0</v>
      </c>
      <c r="GC30" s="112" t="b">
        <v>0</v>
      </c>
      <c r="GD30" s="112" t="b">
        <v>0</v>
      </c>
      <c r="GE30" s="112" t="b">
        <v>0</v>
      </c>
      <c r="GF30" s="112" t="b">
        <v>0</v>
      </c>
      <c r="GG30" s="112" t="b">
        <v>0</v>
      </c>
      <c r="GH30" s="112" t="b">
        <v>0</v>
      </c>
      <c r="GI30" s="112" t="b">
        <v>0</v>
      </c>
      <c r="GJ30" s="112" t="b">
        <v>0</v>
      </c>
      <c r="GK30" s="112" t="b">
        <v>0</v>
      </c>
      <c r="GL30" s="112" t="b">
        <v>0</v>
      </c>
      <c r="GM30" s="112" t="b">
        <v>0</v>
      </c>
      <c r="GN30" s="112" t="b">
        <v>0</v>
      </c>
      <c r="GO30" s="112" t="b">
        <v>0</v>
      </c>
      <c r="GP30" s="112" t="b">
        <v>0</v>
      </c>
      <c r="GQ30" s="112" t="b">
        <v>0</v>
      </c>
      <c r="GR30" s="112" t="b">
        <v>0</v>
      </c>
      <c r="GS30" s="112" t="b">
        <v>0</v>
      </c>
      <c r="GT30" s="112" t="b">
        <v>0</v>
      </c>
      <c r="GV30"/>
      <c r="GY30" s="112" t="b">
        <v>1</v>
      </c>
      <c r="GZ30" s="112" t="b">
        <v>0</v>
      </c>
      <c r="HA30" s="112" t="b">
        <v>0</v>
      </c>
      <c r="HB30" s="112" t="b">
        <v>0</v>
      </c>
      <c r="HC30" s="112" t="b">
        <v>0</v>
      </c>
      <c r="HD30" s="112" t="b">
        <v>0</v>
      </c>
      <c r="HE30" s="112" t="b">
        <v>0</v>
      </c>
      <c r="HF30" s="112" t="b">
        <v>0</v>
      </c>
      <c r="HG30" s="112" t="b">
        <v>0</v>
      </c>
      <c r="HH30" s="112" t="b">
        <v>0</v>
      </c>
      <c r="HI30" s="112" t="b">
        <v>0</v>
      </c>
      <c r="HJ30" s="112" t="b">
        <v>0</v>
      </c>
      <c r="HK30" s="112" t="b">
        <v>0</v>
      </c>
      <c r="HL30" s="112" t="b">
        <v>0</v>
      </c>
      <c r="HM30" s="112" t="b">
        <v>0</v>
      </c>
      <c r="HN30" s="112" t="b">
        <v>0</v>
      </c>
      <c r="HS30" s="112" t="b">
        <v>1</v>
      </c>
      <c r="HT30" s="112" t="b">
        <v>0</v>
      </c>
      <c r="HU30" s="112" t="b">
        <v>0</v>
      </c>
      <c r="HV30" s="112" t="b">
        <v>0</v>
      </c>
      <c r="HW30" s="112" t="b">
        <v>0</v>
      </c>
      <c r="HX30" s="112" t="b">
        <v>0</v>
      </c>
      <c r="HY30" s="112" t="b">
        <v>0</v>
      </c>
      <c r="HZ30" s="112" t="b">
        <v>0</v>
      </c>
      <c r="IA30" s="112" t="b">
        <v>0</v>
      </c>
      <c r="IB30" s="112" t="b">
        <v>0</v>
      </c>
      <c r="IC30" s="112" t="b">
        <v>0</v>
      </c>
      <c r="ID30" s="112" t="b">
        <v>0</v>
      </c>
      <c r="IE30" s="112" t="b">
        <v>0</v>
      </c>
      <c r="IJ30" s="114">
        <v>44078</v>
      </c>
      <c r="IK30" s="115">
        <v>0.49010416666666701</v>
      </c>
      <c r="IL30" s="112" t="s">
        <v>617</v>
      </c>
      <c r="IN30" s="127"/>
      <c r="IO30" s="127"/>
      <c r="IR30" s="90" t="s">
        <v>99</v>
      </c>
      <c r="IS30" s="100">
        <v>0</v>
      </c>
      <c r="IT30" s="100">
        <v>0.29364402386945954</v>
      </c>
    </row>
    <row r="31" spans="1:254" ht="45" x14ac:dyDescent="0.25">
      <c r="A31" s="112">
        <v>62</v>
      </c>
      <c r="B31" s="112" t="s">
        <v>593</v>
      </c>
      <c r="C31" s="112" t="s">
        <v>594</v>
      </c>
      <c r="D31" s="112" t="s">
        <v>595</v>
      </c>
      <c r="E31"/>
      <c r="F31" s="112" t="s">
        <v>596</v>
      </c>
      <c r="G31" s="112" t="s">
        <v>597</v>
      </c>
      <c r="H31" s="112" t="s">
        <v>598</v>
      </c>
      <c r="I31" s="112" t="s">
        <v>599</v>
      </c>
      <c r="J31" s="112" t="s">
        <v>600</v>
      </c>
      <c r="K31" s="114">
        <v>44078</v>
      </c>
      <c r="L31" s="115">
        <v>0.48442129629629599</v>
      </c>
      <c r="M31" s="112" t="s">
        <v>601</v>
      </c>
      <c r="N31" s="112" t="s">
        <v>602</v>
      </c>
      <c r="O31" s="112" t="s">
        <v>702</v>
      </c>
      <c r="P31" s="112" t="s">
        <v>604</v>
      </c>
      <c r="Q31" s="112" t="s">
        <v>703</v>
      </c>
      <c r="R31" s="112" t="s">
        <v>606</v>
      </c>
      <c r="S31" s="112" t="b">
        <v>1</v>
      </c>
      <c r="T31" s="112" t="b">
        <v>1</v>
      </c>
      <c r="U31" s="112" t="b">
        <v>1</v>
      </c>
      <c r="V31" s="112" t="s">
        <v>607</v>
      </c>
      <c r="W31" s="112" t="s">
        <v>666</v>
      </c>
      <c r="X31" s="112" t="s">
        <v>609</v>
      </c>
      <c r="Y31" s="112" t="s">
        <v>672</v>
      </c>
      <c r="Z31" s="112" t="s">
        <v>650</v>
      </c>
      <c r="AA31"/>
      <c r="AB31" s="112" t="s">
        <v>667</v>
      </c>
      <c r="AC31" s="112" t="s">
        <v>673</v>
      </c>
      <c r="AD31" s="112" t="s">
        <v>614</v>
      </c>
      <c r="AE31" s="112" t="s">
        <v>615</v>
      </c>
      <c r="AF31" s="112" t="s">
        <v>667</v>
      </c>
      <c r="AG31" s="112" t="s">
        <v>659</v>
      </c>
      <c r="AH31" s="112" t="b">
        <v>0</v>
      </c>
      <c r="AI31" s="112" t="b">
        <v>0</v>
      </c>
      <c r="AJ31" s="112" t="b">
        <v>0</v>
      </c>
      <c r="AK31" s="112" t="b">
        <v>0</v>
      </c>
      <c r="AL31" s="112" t="b">
        <v>0</v>
      </c>
      <c r="AM31" s="112" t="b">
        <v>0</v>
      </c>
      <c r="AN31" s="112" t="b">
        <v>0</v>
      </c>
      <c r="AO31" s="112" t="b">
        <v>0</v>
      </c>
      <c r="AP31" s="112" t="b">
        <v>0</v>
      </c>
      <c r="AQ31" s="112" t="b">
        <v>0</v>
      </c>
      <c r="AR31" s="112" t="b">
        <v>0</v>
      </c>
      <c r="AS31" s="112" t="b">
        <v>0</v>
      </c>
      <c r="AT31" s="112" t="b">
        <v>0</v>
      </c>
      <c r="AU31" s="112" t="b">
        <v>0</v>
      </c>
      <c r="AV31" s="112" t="b">
        <v>0</v>
      </c>
      <c r="AW31" s="112" t="b">
        <v>0</v>
      </c>
      <c r="AX31" s="112" t="b">
        <v>0</v>
      </c>
      <c r="AY31" s="112" t="b">
        <v>0</v>
      </c>
      <c r="AZ31" s="112" t="b">
        <v>0</v>
      </c>
      <c r="BA31" s="112" t="b">
        <v>0</v>
      </c>
      <c r="BB31" s="112" t="b">
        <v>0</v>
      </c>
      <c r="BC31"/>
      <c r="BD31"/>
      <c r="BE31"/>
      <c r="BF31"/>
      <c r="BG31" s="112" t="b">
        <v>0</v>
      </c>
      <c r="BH31" s="112" t="b">
        <v>0</v>
      </c>
      <c r="BI31" s="112" t="b">
        <v>0</v>
      </c>
      <c r="BJ31" s="112" t="b">
        <v>0</v>
      </c>
      <c r="BK31" s="112" t="b">
        <v>0</v>
      </c>
      <c r="BL31" s="112" t="b">
        <v>0</v>
      </c>
      <c r="BM31" s="112" t="b">
        <v>0</v>
      </c>
      <c r="BN31" s="112" t="b">
        <v>0</v>
      </c>
      <c r="BO31" s="112" t="b">
        <v>0</v>
      </c>
      <c r="BP31" s="112" t="b">
        <v>0</v>
      </c>
      <c r="BQ31" s="112" t="b">
        <v>0</v>
      </c>
      <c r="BR31" s="112" t="b">
        <v>0</v>
      </c>
      <c r="BS31" s="112" t="b">
        <v>0</v>
      </c>
      <c r="BT31" s="112" t="b">
        <v>0</v>
      </c>
      <c r="BU31" s="112" t="b">
        <v>0</v>
      </c>
      <c r="BV31" s="112" t="b">
        <v>0</v>
      </c>
      <c r="BW31" s="112" t="b">
        <v>0</v>
      </c>
      <c r="BX31" s="112" t="b">
        <v>0</v>
      </c>
      <c r="BY31" s="112" t="b">
        <v>0</v>
      </c>
      <c r="BZ31" s="112" t="b">
        <v>0</v>
      </c>
      <c r="CA31" s="112" t="b">
        <v>0</v>
      </c>
      <c r="CB31" s="112" t="b">
        <v>0</v>
      </c>
      <c r="CC31" s="112" t="b">
        <v>0</v>
      </c>
      <c r="CD31" s="112" t="b">
        <v>0</v>
      </c>
      <c r="CE31" s="112" t="b">
        <v>0</v>
      </c>
      <c r="CF31" s="112" t="b">
        <v>0</v>
      </c>
      <c r="CG31"/>
      <c r="CH31"/>
      <c r="CI31"/>
      <c r="CJ31"/>
      <c r="CK31" s="112" t="b">
        <v>1</v>
      </c>
      <c r="CL31" s="112" t="b">
        <v>0</v>
      </c>
      <c r="CM31" s="112" t="b">
        <v>0</v>
      </c>
      <c r="CN31" s="112" t="b">
        <v>0</v>
      </c>
      <c r="CO31" s="112" t="b">
        <v>0</v>
      </c>
      <c r="CP31" s="112" t="b">
        <v>0</v>
      </c>
      <c r="CQ31" s="112" t="b">
        <v>0</v>
      </c>
      <c r="CR31" s="112" t="b">
        <v>0</v>
      </c>
      <c r="CS31" s="112" t="b">
        <v>0</v>
      </c>
      <c r="CT31" s="112" t="b">
        <v>0</v>
      </c>
      <c r="CU31" s="112" t="b">
        <v>0</v>
      </c>
      <c r="CV31" s="112" t="b">
        <v>0</v>
      </c>
      <c r="CW31"/>
      <c r="CX31"/>
      <c r="CY31"/>
      <c r="CZ31"/>
      <c r="DA31" s="112" t="b">
        <v>0</v>
      </c>
      <c r="DB31" s="112" t="b">
        <v>0</v>
      </c>
      <c r="DC31" s="112" t="b">
        <v>0</v>
      </c>
      <c r="DD31" s="112" t="b">
        <v>0</v>
      </c>
      <c r="DE31" s="112" t="b">
        <v>0</v>
      </c>
      <c r="DF31" s="112" t="b">
        <v>0</v>
      </c>
      <c r="DG31" s="112" t="b">
        <v>0</v>
      </c>
      <c r="DH31" s="112" t="b">
        <v>0</v>
      </c>
      <c r="DI31" s="112" t="b">
        <v>0</v>
      </c>
      <c r="DJ31" s="112" t="b">
        <v>0</v>
      </c>
      <c r="DK31" s="112" t="b">
        <v>0</v>
      </c>
      <c r="DL31" s="112" t="b">
        <v>0</v>
      </c>
      <c r="DM31" s="112" t="b">
        <v>0</v>
      </c>
      <c r="DN31" s="112" t="b">
        <v>0</v>
      </c>
      <c r="DO31" s="112" t="b">
        <v>0</v>
      </c>
      <c r="DP31" s="112" t="b">
        <v>0</v>
      </c>
      <c r="DQ31" s="112" t="b">
        <v>0</v>
      </c>
      <c r="DR31" s="112" t="b">
        <v>0</v>
      </c>
      <c r="DS31" s="112" t="b">
        <v>0</v>
      </c>
      <c r="DT31" s="112" t="b">
        <v>0</v>
      </c>
      <c r="DU31" s="112" t="b">
        <v>0</v>
      </c>
      <c r="DV31" s="112" t="b">
        <v>0</v>
      </c>
      <c r="DW31" s="112" t="b">
        <v>0</v>
      </c>
      <c r="DX31" s="112" t="b">
        <v>0</v>
      </c>
      <c r="DY31" s="112" t="b">
        <v>0</v>
      </c>
      <c r="DZ31" s="112" t="b">
        <v>0</v>
      </c>
      <c r="EA31" s="112" t="b">
        <v>0</v>
      </c>
      <c r="EB31" s="112" t="b">
        <v>0</v>
      </c>
      <c r="EC31" s="112" t="b">
        <v>0</v>
      </c>
      <c r="ED31" s="112" t="b">
        <v>0</v>
      </c>
      <c r="EE31" s="112" t="b">
        <v>0</v>
      </c>
      <c r="EF31" s="112" t="b">
        <v>0</v>
      </c>
      <c r="EG31" s="112" t="b">
        <v>0</v>
      </c>
      <c r="EH31" s="112" t="b">
        <v>0</v>
      </c>
      <c r="EI31" s="112" t="b">
        <v>0</v>
      </c>
      <c r="EJ31" s="112" t="b">
        <v>0</v>
      </c>
      <c r="EK31" s="112" t="b">
        <v>0</v>
      </c>
      <c r="EL31" s="112" t="b">
        <v>0</v>
      </c>
      <c r="EM31" s="112" t="b">
        <v>0</v>
      </c>
      <c r="EN31" s="112" t="b">
        <v>0</v>
      </c>
      <c r="EO31" s="112" t="b">
        <v>0</v>
      </c>
      <c r="EP31" s="112" t="b">
        <v>0</v>
      </c>
      <c r="EQ31" s="112" t="b">
        <v>0</v>
      </c>
      <c r="ER31" s="112" t="b">
        <v>0</v>
      </c>
      <c r="ES31" s="112" t="b">
        <v>0</v>
      </c>
      <c r="ET31" s="112" t="b">
        <v>0</v>
      </c>
      <c r="EU31" s="112" t="b">
        <v>0</v>
      </c>
      <c r="EV31" s="112" t="b">
        <v>0</v>
      </c>
      <c r="EW31" s="112" t="b">
        <v>0</v>
      </c>
      <c r="EX31" s="112" t="b">
        <v>0</v>
      </c>
      <c r="EY31" s="112" t="b">
        <v>0</v>
      </c>
      <c r="EZ31" s="112" t="b">
        <v>0</v>
      </c>
      <c r="FA31" s="112" t="b">
        <v>0</v>
      </c>
      <c r="FB31" s="112" t="b">
        <v>0</v>
      </c>
      <c r="FC31" s="112" t="b">
        <v>0</v>
      </c>
      <c r="FD31" s="112" t="b">
        <v>0</v>
      </c>
      <c r="FE31" s="112" t="b">
        <v>0</v>
      </c>
      <c r="FF31" s="112" t="b">
        <v>0</v>
      </c>
      <c r="FG31" s="112" t="b">
        <v>0</v>
      </c>
      <c r="FH31" s="112" t="b">
        <v>0</v>
      </c>
      <c r="FI31" s="112" t="b">
        <v>0</v>
      </c>
      <c r="FJ31" s="112" t="b">
        <v>0</v>
      </c>
      <c r="FK31" s="112" t="b">
        <v>0</v>
      </c>
      <c r="FL31" s="112" t="b">
        <v>0</v>
      </c>
      <c r="FM31" s="112" t="b">
        <v>0</v>
      </c>
      <c r="FN31" s="112" t="b">
        <v>0</v>
      </c>
      <c r="FO31" s="112" t="b">
        <v>0</v>
      </c>
      <c r="FP31" s="112" t="b">
        <v>0</v>
      </c>
      <c r="FQ31" s="112" t="b">
        <v>0</v>
      </c>
      <c r="FR31" s="112" t="b">
        <v>0</v>
      </c>
      <c r="FS31" s="112" t="b">
        <v>0</v>
      </c>
      <c r="FT31" s="112" t="b">
        <v>0</v>
      </c>
      <c r="FU31" s="112" t="b">
        <v>0</v>
      </c>
      <c r="FV31" s="112" t="b">
        <v>0</v>
      </c>
      <c r="FW31" s="112" t="b">
        <v>0</v>
      </c>
      <c r="FX31" s="112" t="b">
        <v>0</v>
      </c>
      <c r="FY31" s="112" t="b">
        <v>0</v>
      </c>
      <c r="FZ31" s="112" t="b">
        <v>0</v>
      </c>
      <c r="GA31" s="112" t="b">
        <v>0</v>
      </c>
      <c r="GB31" s="112" t="b">
        <v>0</v>
      </c>
      <c r="GC31" s="112" t="b">
        <v>0</v>
      </c>
      <c r="GD31" s="112" t="b">
        <v>0</v>
      </c>
      <c r="GE31" s="112" t="b">
        <v>0</v>
      </c>
      <c r="GF31" s="112" t="b">
        <v>0</v>
      </c>
      <c r="GG31" s="112" t="b">
        <v>0</v>
      </c>
      <c r="GH31" s="112" t="b">
        <v>0</v>
      </c>
      <c r="GI31" s="112" t="b">
        <v>0</v>
      </c>
      <c r="GJ31" s="112" t="b">
        <v>0</v>
      </c>
      <c r="GK31" s="112" t="b">
        <v>0</v>
      </c>
      <c r="GL31" s="112" t="b">
        <v>0</v>
      </c>
      <c r="GM31" s="112" t="b">
        <v>0</v>
      </c>
      <c r="GN31" s="112" t="b">
        <v>0</v>
      </c>
      <c r="GO31" s="112" t="b">
        <v>0</v>
      </c>
      <c r="GP31" s="112" t="b">
        <v>0</v>
      </c>
      <c r="GQ31" s="112" t="b">
        <v>0</v>
      </c>
      <c r="GR31" s="112" t="b">
        <v>0</v>
      </c>
      <c r="GS31" s="112" t="b">
        <v>0</v>
      </c>
      <c r="GT31" s="112" t="b">
        <v>0</v>
      </c>
      <c r="GV31"/>
      <c r="GY31" s="112" t="b">
        <v>1</v>
      </c>
      <c r="GZ31" s="112" t="b">
        <v>0</v>
      </c>
      <c r="HA31" s="112" t="b">
        <v>0</v>
      </c>
      <c r="HB31" s="112" t="b">
        <v>0</v>
      </c>
      <c r="HC31" s="112" t="b">
        <v>0</v>
      </c>
      <c r="HD31" s="112" t="b">
        <v>0</v>
      </c>
      <c r="HE31" s="112" t="b">
        <v>0</v>
      </c>
      <c r="HF31" s="112" t="b">
        <v>0</v>
      </c>
      <c r="HG31" s="112" t="b">
        <v>0</v>
      </c>
      <c r="HH31" s="112" t="b">
        <v>0</v>
      </c>
      <c r="HI31" s="112" t="b">
        <v>0</v>
      </c>
      <c r="HJ31" s="112" t="b">
        <v>0</v>
      </c>
      <c r="HK31" s="112" t="b">
        <v>0</v>
      </c>
      <c r="HL31" s="112" t="b">
        <v>0</v>
      </c>
      <c r="HM31" s="112" t="b">
        <v>0</v>
      </c>
      <c r="HN31" s="112" t="b">
        <v>0</v>
      </c>
      <c r="HS31" s="112" t="b">
        <v>1</v>
      </c>
      <c r="HT31" s="112" t="b">
        <v>0</v>
      </c>
      <c r="HU31" s="112" t="b">
        <v>0</v>
      </c>
      <c r="HV31" s="112" t="b">
        <v>0</v>
      </c>
      <c r="HW31" s="112" t="b">
        <v>0</v>
      </c>
      <c r="HX31" s="112" t="b">
        <v>0</v>
      </c>
      <c r="HY31" s="112" t="b">
        <v>0</v>
      </c>
      <c r="HZ31" s="112" t="b">
        <v>0</v>
      </c>
      <c r="IA31" s="112" t="b">
        <v>0</v>
      </c>
      <c r="IB31" s="112" t="b">
        <v>0</v>
      </c>
      <c r="IC31" s="112" t="b">
        <v>0</v>
      </c>
      <c r="ID31" s="112" t="b">
        <v>0</v>
      </c>
      <c r="IE31" s="112" t="b">
        <v>0</v>
      </c>
      <c r="IJ31" s="114">
        <v>44078</v>
      </c>
      <c r="IK31" s="115">
        <v>0.48547453703703702</v>
      </c>
      <c r="IL31" s="112" t="s">
        <v>617</v>
      </c>
      <c r="IN31" s="127"/>
      <c r="IO31" s="127"/>
      <c r="IR31" s="90" t="s">
        <v>102</v>
      </c>
      <c r="IS31" s="100">
        <v>0</v>
      </c>
      <c r="IT31" s="100">
        <v>0.80155702325212752</v>
      </c>
    </row>
    <row r="32" spans="1:254" ht="45" x14ac:dyDescent="0.25">
      <c r="A32" s="112">
        <v>62</v>
      </c>
      <c r="B32" s="112" t="s">
        <v>593</v>
      </c>
      <c r="C32" s="112" t="s">
        <v>594</v>
      </c>
      <c r="D32" s="112" t="s">
        <v>595</v>
      </c>
      <c r="E32"/>
      <c r="F32" s="112" t="s">
        <v>596</v>
      </c>
      <c r="G32" s="112" t="s">
        <v>597</v>
      </c>
      <c r="H32" s="112" t="s">
        <v>598</v>
      </c>
      <c r="I32" s="112" t="s">
        <v>599</v>
      </c>
      <c r="J32" s="112" t="s">
        <v>600</v>
      </c>
      <c r="K32" s="114">
        <v>44078</v>
      </c>
      <c r="L32" s="115">
        <v>0.48556712962963</v>
      </c>
      <c r="M32" s="112" t="s">
        <v>601</v>
      </c>
      <c r="N32" s="112" t="s">
        <v>602</v>
      </c>
      <c r="O32" s="112" t="s">
        <v>704</v>
      </c>
      <c r="P32" s="112" t="s">
        <v>604</v>
      </c>
      <c r="Q32" s="112" t="s">
        <v>705</v>
      </c>
      <c r="R32" s="112" t="s">
        <v>606</v>
      </c>
      <c r="S32" s="112" t="b">
        <v>1</v>
      </c>
      <c r="T32" s="112" t="b">
        <v>1</v>
      </c>
      <c r="U32" s="112" t="b">
        <v>1</v>
      </c>
      <c r="V32" s="112" t="s">
        <v>607</v>
      </c>
      <c r="W32" s="112" t="s">
        <v>666</v>
      </c>
      <c r="X32" s="112" t="s">
        <v>609</v>
      </c>
      <c r="Y32" s="112" t="s">
        <v>672</v>
      </c>
      <c r="Z32" s="112" t="s">
        <v>650</v>
      </c>
      <c r="AA32"/>
      <c r="AB32" s="112" t="s">
        <v>667</v>
      </c>
      <c r="AC32" s="112" t="s">
        <v>673</v>
      </c>
      <c r="AD32" s="112" t="s">
        <v>614</v>
      </c>
      <c r="AE32" s="112" t="s">
        <v>615</v>
      </c>
      <c r="AF32" s="112" t="s">
        <v>667</v>
      </c>
      <c r="AG32" s="112" t="s">
        <v>659</v>
      </c>
      <c r="AH32" s="112" t="b">
        <v>0</v>
      </c>
      <c r="AI32" s="112" t="b">
        <v>0</v>
      </c>
      <c r="AJ32" s="112" t="b">
        <v>0</v>
      </c>
      <c r="AK32" s="112" t="b">
        <v>0</v>
      </c>
      <c r="AL32" s="112" t="b">
        <v>0</v>
      </c>
      <c r="AM32" s="112" t="b">
        <v>0</v>
      </c>
      <c r="AN32" s="112" t="b">
        <v>0</v>
      </c>
      <c r="AO32" s="112" t="b">
        <v>0</v>
      </c>
      <c r="AP32" s="112" t="b">
        <v>0</v>
      </c>
      <c r="AQ32" s="112" t="b">
        <v>0</v>
      </c>
      <c r="AR32" s="112" t="b">
        <v>0</v>
      </c>
      <c r="AS32" s="112" t="b">
        <v>0</v>
      </c>
      <c r="AT32" s="112" t="b">
        <v>0</v>
      </c>
      <c r="AU32" s="112" t="b">
        <v>0</v>
      </c>
      <c r="AV32" s="112" t="b">
        <v>0</v>
      </c>
      <c r="AW32" s="112" t="b">
        <v>0</v>
      </c>
      <c r="AX32" s="112" t="b">
        <v>0</v>
      </c>
      <c r="AY32" s="112" t="b">
        <v>0</v>
      </c>
      <c r="AZ32" s="112" t="b">
        <v>0</v>
      </c>
      <c r="BA32" s="112" t="b">
        <v>0</v>
      </c>
      <c r="BB32" s="112" t="b">
        <v>0</v>
      </c>
      <c r="BC32"/>
      <c r="BD32"/>
      <c r="BE32"/>
      <c r="BF32"/>
      <c r="BG32" s="112" t="b">
        <v>0</v>
      </c>
      <c r="BH32" s="112" t="b">
        <v>0</v>
      </c>
      <c r="BI32" s="112" t="b">
        <v>0</v>
      </c>
      <c r="BJ32" s="112" t="b">
        <v>0</v>
      </c>
      <c r="BK32" s="112" t="b">
        <v>0</v>
      </c>
      <c r="BL32" s="112" t="b">
        <v>0</v>
      </c>
      <c r="BM32" s="112" t="b">
        <v>0</v>
      </c>
      <c r="BN32" s="112" t="b">
        <v>0</v>
      </c>
      <c r="BO32" s="112" t="b">
        <v>0</v>
      </c>
      <c r="BP32" s="112" t="b">
        <v>0</v>
      </c>
      <c r="BQ32" s="112" t="b">
        <v>0</v>
      </c>
      <c r="BR32" s="112" t="b">
        <v>0</v>
      </c>
      <c r="BS32" s="112" t="b">
        <v>0</v>
      </c>
      <c r="BT32" s="112" t="b">
        <v>0</v>
      </c>
      <c r="BU32" s="112" t="b">
        <v>0</v>
      </c>
      <c r="BV32" s="112" t="b">
        <v>0</v>
      </c>
      <c r="BW32" s="112" t="b">
        <v>0</v>
      </c>
      <c r="BX32" s="112" t="b">
        <v>0</v>
      </c>
      <c r="BY32" s="112" t="b">
        <v>0</v>
      </c>
      <c r="BZ32" s="112" t="b">
        <v>0</v>
      </c>
      <c r="CA32" s="112" t="b">
        <v>0</v>
      </c>
      <c r="CB32" s="112" t="b">
        <v>0</v>
      </c>
      <c r="CC32" s="112" t="b">
        <v>0</v>
      </c>
      <c r="CD32" s="112" t="b">
        <v>0</v>
      </c>
      <c r="CE32" s="112" t="b">
        <v>0</v>
      </c>
      <c r="CF32" s="112" t="b">
        <v>0</v>
      </c>
      <c r="CG32"/>
      <c r="CH32"/>
      <c r="CI32"/>
      <c r="CJ32"/>
      <c r="CK32" s="112" t="b">
        <v>1</v>
      </c>
      <c r="CL32" s="112" t="b">
        <v>0</v>
      </c>
      <c r="CM32" s="112" t="b">
        <v>0</v>
      </c>
      <c r="CN32" s="112" t="b">
        <v>0</v>
      </c>
      <c r="CO32" s="112" t="b">
        <v>0</v>
      </c>
      <c r="CP32" s="112" t="b">
        <v>0</v>
      </c>
      <c r="CQ32" s="112" t="b">
        <v>0</v>
      </c>
      <c r="CR32" s="112" t="b">
        <v>0</v>
      </c>
      <c r="CS32" s="112" t="b">
        <v>0</v>
      </c>
      <c r="CT32" s="112" t="b">
        <v>0</v>
      </c>
      <c r="CU32" s="112" t="b">
        <v>0</v>
      </c>
      <c r="CV32" s="112" t="b">
        <v>0</v>
      </c>
      <c r="CW32"/>
      <c r="CX32"/>
      <c r="CY32"/>
      <c r="CZ32"/>
      <c r="DA32" s="112" t="b">
        <v>0</v>
      </c>
      <c r="DB32" s="112" t="b">
        <v>0</v>
      </c>
      <c r="DC32" s="112" t="b">
        <v>0</v>
      </c>
      <c r="DD32" s="112" t="b">
        <v>0</v>
      </c>
      <c r="DE32" s="112" t="b">
        <v>0</v>
      </c>
      <c r="DF32" s="112" t="b">
        <v>0</v>
      </c>
      <c r="DG32" s="112" t="b">
        <v>0</v>
      </c>
      <c r="DH32" s="112" t="b">
        <v>0</v>
      </c>
      <c r="DI32" s="112" t="b">
        <v>0</v>
      </c>
      <c r="DJ32" s="112" t="b">
        <v>0</v>
      </c>
      <c r="DK32" s="112" t="b">
        <v>0</v>
      </c>
      <c r="DL32" s="112" t="b">
        <v>0</v>
      </c>
      <c r="DM32" s="112" t="b">
        <v>0</v>
      </c>
      <c r="DN32" s="112" t="b">
        <v>0</v>
      </c>
      <c r="DO32" s="112" t="b">
        <v>0</v>
      </c>
      <c r="DP32" s="112" t="b">
        <v>0</v>
      </c>
      <c r="DQ32" s="112" t="b">
        <v>0</v>
      </c>
      <c r="DR32" s="112" t="b">
        <v>0</v>
      </c>
      <c r="DS32" s="112" t="b">
        <v>0</v>
      </c>
      <c r="DT32" s="112" t="b">
        <v>0</v>
      </c>
      <c r="DU32" s="112" t="b">
        <v>0</v>
      </c>
      <c r="DV32" s="112" t="b">
        <v>0</v>
      </c>
      <c r="DW32" s="112" t="b">
        <v>0</v>
      </c>
      <c r="DX32" s="112" t="b">
        <v>0</v>
      </c>
      <c r="DY32" s="112" t="b">
        <v>0</v>
      </c>
      <c r="DZ32" s="112" t="b">
        <v>0</v>
      </c>
      <c r="EA32" s="112" t="b">
        <v>0</v>
      </c>
      <c r="EB32" s="112" t="b">
        <v>0</v>
      </c>
      <c r="EC32" s="112" t="b">
        <v>0</v>
      </c>
      <c r="ED32" s="112" t="b">
        <v>0</v>
      </c>
      <c r="EE32" s="112" t="b">
        <v>0</v>
      </c>
      <c r="EF32" s="112" t="b">
        <v>0</v>
      </c>
      <c r="EG32" s="112" t="b">
        <v>0</v>
      </c>
      <c r="EH32" s="112" t="b">
        <v>0</v>
      </c>
      <c r="EI32" s="112" t="b">
        <v>0</v>
      </c>
      <c r="EJ32" s="112" t="b">
        <v>0</v>
      </c>
      <c r="EK32" s="112" t="b">
        <v>0</v>
      </c>
      <c r="EL32" s="112" t="b">
        <v>0</v>
      </c>
      <c r="EM32" s="112" t="b">
        <v>0</v>
      </c>
      <c r="EN32" s="112" t="b">
        <v>0</v>
      </c>
      <c r="EO32" s="112" t="b">
        <v>0</v>
      </c>
      <c r="EP32" s="112" t="b">
        <v>0</v>
      </c>
      <c r="EQ32" s="112" t="b">
        <v>0</v>
      </c>
      <c r="ER32" s="112" t="b">
        <v>0</v>
      </c>
      <c r="ES32" s="112" t="b">
        <v>0</v>
      </c>
      <c r="ET32" s="112" t="b">
        <v>0</v>
      </c>
      <c r="EU32" s="112" t="b">
        <v>0</v>
      </c>
      <c r="EV32" s="112" t="b">
        <v>0</v>
      </c>
      <c r="EW32" s="112" t="b">
        <v>0</v>
      </c>
      <c r="EX32" s="112" t="b">
        <v>0</v>
      </c>
      <c r="EY32" s="112" t="b">
        <v>0</v>
      </c>
      <c r="EZ32" s="112" t="b">
        <v>0</v>
      </c>
      <c r="FA32" s="112" t="b">
        <v>0</v>
      </c>
      <c r="FB32" s="112" t="b">
        <v>0</v>
      </c>
      <c r="FC32" s="112" t="b">
        <v>0</v>
      </c>
      <c r="FD32" s="112" t="b">
        <v>0</v>
      </c>
      <c r="FE32" s="112" t="b">
        <v>0</v>
      </c>
      <c r="FF32" s="112" t="b">
        <v>0</v>
      </c>
      <c r="FG32" s="112" t="b">
        <v>0</v>
      </c>
      <c r="FH32" s="112" t="b">
        <v>0</v>
      </c>
      <c r="FI32" s="112" t="b">
        <v>0</v>
      </c>
      <c r="FJ32" s="112" t="b">
        <v>0</v>
      </c>
      <c r="FK32" s="112" t="b">
        <v>0</v>
      </c>
      <c r="FL32" s="112" t="b">
        <v>0</v>
      </c>
      <c r="FM32" s="112" t="b">
        <v>0</v>
      </c>
      <c r="FN32" s="112" t="b">
        <v>0</v>
      </c>
      <c r="FO32" s="112" t="b">
        <v>0</v>
      </c>
      <c r="FP32" s="112" t="b">
        <v>0</v>
      </c>
      <c r="FQ32" s="112" t="b">
        <v>0</v>
      </c>
      <c r="FR32" s="112" t="b">
        <v>0</v>
      </c>
      <c r="FS32" s="112" t="b">
        <v>0</v>
      </c>
      <c r="FT32" s="112" t="b">
        <v>0</v>
      </c>
      <c r="FU32" s="112" t="b">
        <v>0</v>
      </c>
      <c r="FV32" s="112" t="b">
        <v>0</v>
      </c>
      <c r="FW32" s="112" t="b">
        <v>0</v>
      </c>
      <c r="FX32" s="112" t="b">
        <v>0</v>
      </c>
      <c r="FY32" s="112" t="b">
        <v>0</v>
      </c>
      <c r="FZ32" s="112" t="b">
        <v>0</v>
      </c>
      <c r="GA32" s="112" t="b">
        <v>0</v>
      </c>
      <c r="GB32" s="112" t="b">
        <v>0</v>
      </c>
      <c r="GC32" s="112" t="b">
        <v>0</v>
      </c>
      <c r="GD32" s="112" t="b">
        <v>0</v>
      </c>
      <c r="GE32" s="112" t="b">
        <v>0</v>
      </c>
      <c r="GF32" s="112" t="b">
        <v>0</v>
      </c>
      <c r="GG32" s="112" t="b">
        <v>0</v>
      </c>
      <c r="GH32" s="112" t="b">
        <v>0</v>
      </c>
      <c r="GI32" s="112" t="b">
        <v>0</v>
      </c>
      <c r="GJ32" s="112" t="b">
        <v>0</v>
      </c>
      <c r="GK32" s="112" t="b">
        <v>0</v>
      </c>
      <c r="GL32" s="112" t="b">
        <v>0</v>
      </c>
      <c r="GM32" s="112" t="b">
        <v>0</v>
      </c>
      <c r="GN32" s="112" t="b">
        <v>0</v>
      </c>
      <c r="GO32" s="112" t="b">
        <v>0</v>
      </c>
      <c r="GP32" s="112" t="b">
        <v>0</v>
      </c>
      <c r="GQ32" s="112" t="b">
        <v>0</v>
      </c>
      <c r="GR32" s="112" t="b">
        <v>0</v>
      </c>
      <c r="GS32" s="112" t="b">
        <v>0</v>
      </c>
      <c r="GT32" s="112" t="b">
        <v>0</v>
      </c>
      <c r="GV32"/>
      <c r="GY32" s="112" t="b">
        <v>1</v>
      </c>
      <c r="GZ32" s="112" t="b">
        <v>0</v>
      </c>
      <c r="HA32" s="112" t="b">
        <v>0</v>
      </c>
      <c r="HB32" s="112" t="b">
        <v>0</v>
      </c>
      <c r="HC32" s="112" t="b">
        <v>0</v>
      </c>
      <c r="HD32" s="112" t="b">
        <v>0</v>
      </c>
      <c r="HE32" s="112" t="b">
        <v>0</v>
      </c>
      <c r="HF32" s="112" t="b">
        <v>0</v>
      </c>
      <c r="HG32" s="112" t="b">
        <v>0</v>
      </c>
      <c r="HH32" s="112" t="b">
        <v>0</v>
      </c>
      <c r="HI32" s="112" t="b">
        <v>0</v>
      </c>
      <c r="HJ32" s="112" t="b">
        <v>0</v>
      </c>
      <c r="HK32" s="112" t="b">
        <v>0</v>
      </c>
      <c r="HL32" s="112" t="b">
        <v>0</v>
      </c>
      <c r="HM32" s="112" t="b">
        <v>0</v>
      </c>
      <c r="HN32" s="112" t="b">
        <v>0</v>
      </c>
      <c r="HS32" s="112" t="b">
        <v>1</v>
      </c>
      <c r="HT32" s="112" t="b">
        <v>0</v>
      </c>
      <c r="HU32" s="112" t="b">
        <v>0</v>
      </c>
      <c r="HV32" s="112" t="b">
        <v>0</v>
      </c>
      <c r="HW32" s="112" t="b">
        <v>0</v>
      </c>
      <c r="HX32" s="112" t="b">
        <v>0</v>
      </c>
      <c r="HY32" s="112" t="b">
        <v>0</v>
      </c>
      <c r="HZ32" s="112" t="b">
        <v>0</v>
      </c>
      <c r="IA32" s="112" t="b">
        <v>0</v>
      </c>
      <c r="IB32" s="112" t="b">
        <v>0</v>
      </c>
      <c r="IC32" s="112" t="b">
        <v>0</v>
      </c>
      <c r="ID32" s="112" t="b">
        <v>0</v>
      </c>
      <c r="IE32" s="112" t="b">
        <v>0</v>
      </c>
      <c r="IJ32" s="114">
        <v>44078</v>
      </c>
      <c r="IK32" s="115">
        <v>0.48645833333333299</v>
      </c>
      <c r="IL32" s="112" t="s">
        <v>617</v>
      </c>
      <c r="IN32" s="127"/>
      <c r="IO32" s="127"/>
      <c r="IR32" s="90" t="s">
        <v>104</v>
      </c>
      <c r="IS32" s="100">
        <v>0</v>
      </c>
      <c r="IT32" s="100">
        <v>0.33797164182856887</v>
      </c>
    </row>
    <row r="33" spans="1:254" ht="45" x14ac:dyDescent="0.25">
      <c r="A33" s="112">
        <v>62</v>
      </c>
      <c r="B33" s="112" t="s">
        <v>593</v>
      </c>
      <c r="C33" s="112" t="s">
        <v>594</v>
      </c>
      <c r="D33" s="112" t="s">
        <v>595</v>
      </c>
      <c r="E33"/>
      <c r="F33" s="112" t="s">
        <v>596</v>
      </c>
      <c r="G33" s="112" t="s">
        <v>597</v>
      </c>
      <c r="H33" s="112" t="s">
        <v>598</v>
      </c>
      <c r="I33" s="112" t="s">
        <v>599</v>
      </c>
      <c r="J33" s="112" t="s">
        <v>600</v>
      </c>
      <c r="K33" s="114">
        <v>44078</v>
      </c>
      <c r="L33" s="115">
        <v>0.49083333333333301</v>
      </c>
      <c r="M33" s="112" t="s">
        <v>601</v>
      </c>
      <c r="N33" s="112" t="s">
        <v>602</v>
      </c>
      <c r="O33" s="112" t="s">
        <v>706</v>
      </c>
      <c r="P33" s="112" t="s">
        <v>604</v>
      </c>
      <c r="Q33" s="112" t="s">
        <v>707</v>
      </c>
      <c r="R33" s="112" t="s">
        <v>606</v>
      </c>
      <c r="S33" s="112" t="b">
        <v>1</v>
      </c>
      <c r="T33" s="112" t="b">
        <v>1</v>
      </c>
      <c r="U33" s="112" t="b">
        <v>1</v>
      </c>
      <c r="V33" s="112" t="s">
        <v>607</v>
      </c>
      <c r="W33" s="112" t="s">
        <v>666</v>
      </c>
      <c r="X33" s="112" t="s">
        <v>609</v>
      </c>
      <c r="Y33" s="112" t="s">
        <v>672</v>
      </c>
      <c r="Z33" s="112" t="s">
        <v>650</v>
      </c>
      <c r="AA33"/>
      <c r="AB33" s="112" t="s">
        <v>667</v>
      </c>
      <c r="AC33" s="112" t="s">
        <v>673</v>
      </c>
      <c r="AD33" s="112" t="s">
        <v>614</v>
      </c>
      <c r="AE33" s="112" t="s">
        <v>615</v>
      </c>
      <c r="AF33" s="112" t="s">
        <v>667</v>
      </c>
      <c r="AG33" s="112" t="s">
        <v>659</v>
      </c>
      <c r="AH33" s="112" t="b">
        <v>0</v>
      </c>
      <c r="AI33" s="112" t="b">
        <v>0</v>
      </c>
      <c r="AJ33" s="112" t="b">
        <v>0</v>
      </c>
      <c r="AK33" s="112" t="b">
        <v>0</v>
      </c>
      <c r="AL33" s="112" t="b">
        <v>0</v>
      </c>
      <c r="AM33" s="112" t="b">
        <v>0</v>
      </c>
      <c r="AN33" s="112" t="b">
        <v>0</v>
      </c>
      <c r="AO33" s="112" t="b">
        <v>0</v>
      </c>
      <c r="AP33" s="112" t="b">
        <v>0</v>
      </c>
      <c r="AQ33" s="112" t="b">
        <v>0</v>
      </c>
      <c r="AR33" s="112" t="b">
        <v>0</v>
      </c>
      <c r="AS33" s="112" t="b">
        <v>0</v>
      </c>
      <c r="AT33" s="112" t="b">
        <v>0</v>
      </c>
      <c r="AU33" s="112" t="b">
        <v>0</v>
      </c>
      <c r="AV33" s="112" t="b">
        <v>0</v>
      </c>
      <c r="AW33" s="112" t="b">
        <v>0</v>
      </c>
      <c r="AX33" s="112" t="b">
        <v>0</v>
      </c>
      <c r="AY33" s="112" t="b">
        <v>0</v>
      </c>
      <c r="AZ33" s="112" t="b">
        <v>0</v>
      </c>
      <c r="BA33" s="112" t="b">
        <v>0</v>
      </c>
      <c r="BB33" s="112" t="b">
        <v>0</v>
      </c>
      <c r="BC33"/>
      <c r="BD33"/>
      <c r="BE33"/>
      <c r="BF33"/>
      <c r="BG33" s="112" t="b">
        <v>0</v>
      </c>
      <c r="BH33" s="112" t="b">
        <v>0</v>
      </c>
      <c r="BI33" s="112" t="b">
        <v>0</v>
      </c>
      <c r="BJ33" s="112" t="b">
        <v>0</v>
      </c>
      <c r="BK33" s="112" t="b">
        <v>0</v>
      </c>
      <c r="BL33" s="112" t="b">
        <v>0</v>
      </c>
      <c r="BM33" s="112" t="b">
        <v>0</v>
      </c>
      <c r="BN33" s="112" t="b">
        <v>0</v>
      </c>
      <c r="BO33" s="112" t="b">
        <v>0</v>
      </c>
      <c r="BP33" s="112" t="b">
        <v>0</v>
      </c>
      <c r="BQ33" s="112" t="b">
        <v>0</v>
      </c>
      <c r="BR33" s="112" t="b">
        <v>0</v>
      </c>
      <c r="BS33" s="112" t="b">
        <v>0</v>
      </c>
      <c r="BT33" s="112" t="b">
        <v>0</v>
      </c>
      <c r="BU33" s="112" t="b">
        <v>0</v>
      </c>
      <c r="BV33" s="112" t="b">
        <v>0</v>
      </c>
      <c r="BW33" s="112" t="b">
        <v>0</v>
      </c>
      <c r="BX33" s="112" t="b">
        <v>0</v>
      </c>
      <c r="BY33" s="112" t="b">
        <v>0</v>
      </c>
      <c r="BZ33" s="112" t="b">
        <v>0</v>
      </c>
      <c r="CA33" s="112" t="b">
        <v>0</v>
      </c>
      <c r="CB33" s="112" t="b">
        <v>0</v>
      </c>
      <c r="CC33" s="112" t="b">
        <v>0</v>
      </c>
      <c r="CD33" s="112" t="b">
        <v>0</v>
      </c>
      <c r="CE33" s="112" t="b">
        <v>0</v>
      </c>
      <c r="CF33" s="112" t="b">
        <v>0</v>
      </c>
      <c r="CG33"/>
      <c r="CH33"/>
      <c r="CI33"/>
      <c r="CJ33"/>
      <c r="CK33" s="112" t="b">
        <v>1</v>
      </c>
      <c r="CL33" s="112" t="b">
        <v>0</v>
      </c>
      <c r="CM33" s="112" t="b">
        <v>0</v>
      </c>
      <c r="CN33" s="112" t="b">
        <v>0</v>
      </c>
      <c r="CO33" s="112" t="b">
        <v>0</v>
      </c>
      <c r="CP33" s="112" t="b">
        <v>0</v>
      </c>
      <c r="CQ33" s="112" t="b">
        <v>0</v>
      </c>
      <c r="CR33" s="112" t="b">
        <v>0</v>
      </c>
      <c r="CS33" s="112" t="b">
        <v>0</v>
      </c>
      <c r="CT33" s="112" t="b">
        <v>0</v>
      </c>
      <c r="CU33" s="112" t="b">
        <v>0</v>
      </c>
      <c r="CV33" s="112" t="b">
        <v>0</v>
      </c>
      <c r="CW33"/>
      <c r="CX33"/>
      <c r="CY33"/>
      <c r="CZ33"/>
      <c r="DA33" s="112" t="b">
        <v>0</v>
      </c>
      <c r="DB33" s="112" t="b">
        <v>0</v>
      </c>
      <c r="DC33" s="112" t="b">
        <v>0</v>
      </c>
      <c r="DD33" s="112" t="b">
        <v>0</v>
      </c>
      <c r="DE33" s="112" t="b">
        <v>0</v>
      </c>
      <c r="DF33" s="112" t="b">
        <v>0</v>
      </c>
      <c r="DG33" s="112" t="b">
        <v>0</v>
      </c>
      <c r="DH33" s="112" t="b">
        <v>0</v>
      </c>
      <c r="DI33" s="112" t="b">
        <v>0</v>
      </c>
      <c r="DJ33" s="112" t="b">
        <v>0</v>
      </c>
      <c r="DK33" s="112" t="b">
        <v>0</v>
      </c>
      <c r="DL33" s="112" t="b">
        <v>0</v>
      </c>
      <c r="DM33" s="112" t="b">
        <v>0</v>
      </c>
      <c r="DN33" s="112" t="b">
        <v>0</v>
      </c>
      <c r="DO33" s="112" t="b">
        <v>0</v>
      </c>
      <c r="DP33" s="112" t="b">
        <v>0</v>
      </c>
      <c r="DQ33" s="112" t="b">
        <v>0</v>
      </c>
      <c r="DR33" s="112" t="b">
        <v>0</v>
      </c>
      <c r="DS33" s="112" t="b">
        <v>0</v>
      </c>
      <c r="DT33" s="112" t="b">
        <v>0</v>
      </c>
      <c r="DU33" s="112" t="b">
        <v>0</v>
      </c>
      <c r="DV33" s="112" t="b">
        <v>0</v>
      </c>
      <c r="DW33" s="112" t="b">
        <v>0</v>
      </c>
      <c r="DX33" s="112" t="b">
        <v>0</v>
      </c>
      <c r="DY33" s="112" t="b">
        <v>0</v>
      </c>
      <c r="DZ33" s="112" t="b">
        <v>0</v>
      </c>
      <c r="EA33" s="112" t="b">
        <v>0</v>
      </c>
      <c r="EB33" s="112" t="b">
        <v>0</v>
      </c>
      <c r="EC33" s="112" t="b">
        <v>0</v>
      </c>
      <c r="ED33" s="112" t="b">
        <v>0</v>
      </c>
      <c r="EE33" s="112" t="b">
        <v>0</v>
      </c>
      <c r="EF33" s="112" t="b">
        <v>0</v>
      </c>
      <c r="EG33" s="112" t="b">
        <v>0</v>
      </c>
      <c r="EH33" s="112" t="b">
        <v>0</v>
      </c>
      <c r="EI33" s="112" t="b">
        <v>0</v>
      </c>
      <c r="EJ33" s="112" t="b">
        <v>0</v>
      </c>
      <c r="EK33" s="112" t="b">
        <v>0</v>
      </c>
      <c r="EL33" s="112" t="b">
        <v>0</v>
      </c>
      <c r="EM33" s="112" t="b">
        <v>0</v>
      </c>
      <c r="EN33" s="112" t="b">
        <v>0</v>
      </c>
      <c r="EO33" s="112" t="b">
        <v>0</v>
      </c>
      <c r="EP33" s="112" t="b">
        <v>0</v>
      </c>
      <c r="EQ33" s="112" t="b">
        <v>0</v>
      </c>
      <c r="ER33" s="112" t="b">
        <v>0</v>
      </c>
      <c r="ES33" s="112" t="b">
        <v>0</v>
      </c>
      <c r="ET33" s="112" t="b">
        <v>0</v>
      </c>
      <c r="EU33" s="112" t="b">
        <v>0</v>
      </c>
      <c r="EV33" s="112" t="b">
        <v>0</v>
      </c>
      <c r="EW33" s="112" t="b">
        <v>0</v>
      </c>
      <c r="EX33" s="112" t="b">
        <v>0</v>
      </c>
      <c r="EY33" s="112" t="b">
        <v>0</v>
      </c>
      <c r="EZ33" s="112" t="b">
        <v>0</v>
      </c>
      <c r="FA33" s="112" t="b">
        <v>0</v>
      </c>
      <c r="FB33" s="112" t="b">
        <v>0</v>
      </c>
      <c r="FC33" s="112" t="b">
        <v>0</v>
      </c>
      <c r="FD33" s="112" t="b">
        <v>0</v>
      </c>
      <c r="FE33" s="112" t="b">
        <v>0</v>
      </c>
      <c r="FF33" s="112" t="b">
        <v>0</v>
      </c>
      <c r="FG33" s="112" t="b">
        <v>0</v>
      </c>
      <c r="FH33" s="112" t="b">
        <v>0</v>
      </c>
      <c r="FI33" s="112" t="b">
        <v>0</v>
      </c>
      <c r="FJ33" s="112" t="b">
        <v>0</v>
      </c>
      <c r="FK33" s="112" t="b">
        <v>0</v>
      </c>
      <c r="FL33" s="112" t="b">
        <v>0</v>
      </c>
      <c r="FM33" s="112" t="b">
        <v>0</v>
      </c>
      <c r="FN33" s="112" t="b">
        <v>0</v>
      </c>
      <c r="FO33" s="112" t="b">
        <v>0</v>
      </c>
      <c r="FP33" s="112" t="b">
        <v>0</v>
      </c>
      <c r="FQ33" s="112" t="b">
        <v>0</v>
      </c>
      <c r="FR33" s="112" t="b">
        <v>0</v>
      </c>
      <c r="FS33" s="112" t="b">
        <v>0</v>
      </c>
      <c r="FT33" s="112" t="b">
        <v>0</v>
      </c>
      <c r="FU33" s="112" t="b">
        <v>0</v>
      </c>
      <c r="FV33" s="112" t="b">
        <v>0</v>
      </c>
      <c r="FW33" s="112" t="b">
        <v>0</v>
      </c>
      <c r="FX33" s="112" t="b">
        <v>0</v>
      </c>
      <c r="FY33" s="112" t="b">
        <v>0</v>
      </c>
      <c r="FZ33" s="112" t="b">
        <v>0</v>
      </c>
      <c r="GA33" s="112" t="b">
        <v>0</v>
      </c>
      <c r="GB33" s="112" t="b">
        <v>0</v>
      </c>
      <c r="GC33" s="112" t="b">
        <v>0</v>
      </c>
      <c r="GD33" s="112" t="b">
        <v>0</v>
      </c>
      <c r="GE33" s="112" t="b">
        <v>0</v>
      </c>
      <c r="GF33" s="112" t="b">
        <v>0</v>
      </c>
      <c r="GG33" s="112" t="b">
        <v>0</v>
      </c>
      <c r="GH33" s="112" t="b">
        <v>0</v>
      </c>
      <c r="GI33" s="112" t="b">
        <v>0</v>
      </c>
      <c r="GJ33" s="112" t="b">
        <v>0</v>
      </c>
      <c r="GK33" s="112" t="b">
        <v>0</v>
      </c>
      <c r="GL33" s="112" t="b">
        <v>0</v>
      </c>
      <c r="GM33" s="112" t="b">
        <v>0</v>
      </c>
      <c r="GN33" s="112" t="b">
        <v>0</v>
      </c>
      <c r="GO33" s="112" t="b">
        <v>0</v>
      </c>
      <c r="GP33" s="112" t="b">
        <v>0</v>
      </c>
      <c r="GQ33" s="112" t="b">
        <v>0</v>
      </c>
      <c r="GR33" s="112" t="b">
        <v>0</v>
      </c>
      <c r="GS33" s="112" t="b">
        <v>0</v>
      </c>
      <c r="GT33" s="112" t="b">
        <v>0</v>
      </c>
      <c r="GV33"/>
      <c r="GY33" s="112" t="b">
        <v>1</v>
      </c>
      <c r="GZ33" s="112" t="b">
        <v>0</v>
      </c>
      <c r="HA33" s="112" t="b">
        <v>0</v>
      </c>
      <c r="HB33" s="112" t="b">
        <v>0</v>
      </c>
      <c r="HC33" s="112" t="b">
        <v>0</v>
      </c>
      <c r="HD33" s="112" t="b">
        <v>0</v>
      </c>
      <c r="HE33" s="112" t="b">
        <v>0</v>
      </c>
      <c r="HF33" s="112" t="b">
        <v>0</v>
      </c>
      <c r="HG33" s="112" t="b">
        <v>0</v>
      </c>
      <c r="HH33" s="112" t="b">
        <v>0</v>
      </c>
      <c r="HI33" s="112" t="b">
        <v>0</v>
      </c>
      <c r="HJ33" s="112" t="b">
        <v>0</v>
      </c>
      <c r="HK33" s="112" t="b">
        <v>0</v>
      </c>
      <c r="HL33" s="112" t="b">
        <v>0</v>
      </c>
      <c r="HM33" s="112" t="b">
        <v>0</v>
      </c>
      <c r="HN33" s="112" t="b">
        <v>0</v>
      </c>
      <c r="HS33" s="112" t="b">
        <v>1</v>
      </c>
      <c r="HT33" s="112" t="b">
        <v>0</v>
      </c>
      <c r="HU33" s="112" t="b">
        <v>0</v>
      </c>
      <c r="HV33" s="112" t="b">
        <v>0</v>
      </c>
      <c r="HW33" s="112" t="b">
        <v>0</v>
      </c>
      <c r="HX33" s="112" t="b">
        <v>0</v>
      </c>
      <c r="HY33" s="112" t="b">
        <v>0</v>
      </c>
      <c r="HZ33" s="112" t="b">
        <v>0</v>
      </c>
      <c r="IA33" s="112" t="b">
        <v>0</v>
      </c>
      <c r="IB33" s="112" t="b">
        <v>0</v>
      </c>
      <c r="IC33" s="112" t="b">
        <v>0</v>
      </c>
      <c r="ID33" s="112" t="b">
        <v>0</v>
      </c>
      <c r="IE33" s="112" t="b">
        <v>0</v>
      </c>
      <c r="IJ33" s="114">
        <v>44078</v>
      </c>
      <c r="IK33" s="115">
        <v>0.49159722222222202</v>
      </c>
      <c r="IL33" s="112" t="s">
        <v>617</v>
      </c>
      <c r="IN33" s="127"/>
      <c r="IO33" s="127"/>
      <c r="IR33" s="90" t="s">
        <v>106</v>
      </c>
      <c r="IS33" s="100">
        <v>0</v>
      </c>
      <c r="IT33" s="100">
        <v>0.56862472558813981</v>
      </c>
    </row>
    <row r="34" spans="1:254" ht="105" x14ac:dyDescent="0.25">
      <c r="A34" s="112">
        <v>62</v>
      </c>
      <c r="B34" s="112" t="s">
        <v>593</v>
      </c>
      <c r="C34" s="112" t="s">
        <v>594</v>
      </c>
      <c r="D34" s="112" t="s">
        <v>595</v>
      </c>
      <c r="E34"/>
      <c r="F34" s="112" t="s">
        <v>596</v>
      </c>
      <c r="G34" s="112" t="s">
        <v>597</v>
      </c>
      <c r="H34" s="112" t="s">
        <v>598</v>
      </c>
      <c r="I34" s="112" t="s">
        <v>599</v>
      </c>
      <c r="J34" s="112" t="s">
        <v>600</v>
      </c>
      <c r="K34" s="114">
        <v>44078</v>
      </c>
      <c r="L34" s="115">
        <v>0.51074074074074105</v>
      </c>
      <c r="M34" s="112" t="s">
        <v>601</v>
      </c>
      <c r="N34" s="112" t="s">
        <v>602</v>
      </c>
      <c r="O34" s="112" t="s">
        <v>708</v>
      </c>
      <c r="P34" s="112" t="s">
        <v>604</v>
      </c>
      <c r="Q34" s="112" t="s">
        <v>709</v>
      </c>
      <c r="R34" s="112" t="s">
        <v>627</v>
      </c>
      <c r="S34" s="112" t="b">
        <v>0</v>
      </c>
      <c r="T34" s="112" t="b">
        <v>1</v>
      </c>
      <c r="U34" s="112" t="b">
        <v>1</v>
      </c>
      <c r="V34" s="112" t="s">
        <v>607</v>
      </c>
      <c r="W34" s="112" t="s">
        <v>608</v>
      </c>
      <c r="X34" s="112" t="s">
        <v>609</v>
      </c>
      <c r="Y34" s="112" t="s">
        <v>610</v>
      </c>
      <c r="Z34" s="112" t="s">
        <v>650</v>
      </c>
      <c r="AA34"/>
      <c r="AB34" s="112" t="s">
        <v>612</v>
      </c>
      <c r="AC34" s="112" t="s">
        <v>689</v>
      </c>
      <c r="AD34" s="112" t="s">
        <v>621</v>
      </c>
      <c r="AE34" s="112" t="s">
        <v>615</v>
      </c>
      <c r="AF34" s="112" t="s">
        <v>612</v>
      </c>
      <c r="AG34" s="112" t="s">
        <v>659</v>
      </c>
      <c r="AH34" s="112" t="b">
        <v>0</v>
      </c>
      <c r="AI34" s="112" t="b">
        <v>0</v>
      </c>
      <c r="AJ34" s="112" t="b">
        <v>0</v>
      </c>
      <c r="AK34" s="112" t="b">
        <v>0</v>
      </c>
      <c r="AL34" s="112" t="b">
        <v>0</v>
      </c>
      <c r="AM34" s="112" t="b">
        <v>0</v>
      </c>
      <c r="AN34" s="112" t="b">
        <v>0</v>
      </c>
      <c r="AO34" s="112" t="b">
        <v>0</v>
      </c>
      <c r="AP34" s="112" t="b">
        <v>0</v>
      </c>
      <c r="AQ34" s="112" t="b">
        <v>0</v>
      </c>
      <c r="AR34" s="112" t="b">
        <v>0</v>
      </c>
      <c r="AS34" s="112" t="b">
        <v>0</v>
      </c>
      <c r="AT34" s="112" t="b">
        <v>0</v>
      </c>
      <c r="AU34" s="112" t="b">
        <v>0</v>
      </c>
      <c r="AV34" s="112" t="b">
        <v>0</v>
      </c>
      <c r="AW34" s="112" t="b">
        <v>0</v>
      </c>
      <c r="AX34" s="112" t="b">
        <v>0</v>
      </c>
      <c r="AY34" s="112" t="b">
        <v>0</v>
      </c>
      <c r="AZ34" s="112" t="b">
        <v>0</v>
      </c>
      <c r="BA34" s="112" t="b">
        <v>0</v>
      </c>
      <c r="BB34" s="112" t="b">
        <v>0</v>
      </c>
      <c r="BC34"/>
      <c r="BD34"/>
      <c r="BE34"/>
      <c r="BF34"/>
      <c r="BG34" s="112" t="b">
        <v>0</v>
      </c>
      <c r="BH34" s="112" t="b">
        <v>0</v>
      </c>
      <c r="BI34" s="112" t="b">
        <v>0</v>
      </c>
      <c r="BJ34" s="112" t="b">
        <v>0</v>
      </c>
      <c r="BK34" s="112" t="b">
        <v>0</v>
      </c>
      <c r="BL34" s="112" t="b">
        <v>0</v>
      </c>
      <c r="BM34" s="112" t="b">
        <v>0</v>
      </c>
      <c r="BN34" s="112" t="b">
        <v>0</v>
      </c>
      <c r="BO34" s="112" t="b">
        <v>0</v>
      </c>
      <c r="BP34" s="112" t="b">
        <v>0</v>
      </c>
      <c r="BQ34" s="112" t="b">
        <v>0</v>
      </c>
      <c r="BR34" s="112" t="b">
        <v>0</v>
      </c>
      <c r="BS34" s="112" t="b">
        <v>0</v>
      </c>
      <c r="BT34" s="112" t="b">
        <v>1</v>
      </c>
      <c r="BU34" s="112" t="b">
        <v>0</v>
      </c>
      <c r="BV34" s="112" t="b">
        <v>0</v>
      </c>
      <c r="BW34" s="112" t="b">
        <v>0</v>
      </c>
      <c r="BX34" s="112" t="b">
        <v>0</v>
      </c>
      <c r="BY34" s="112" t="b">
        <v>0</v>
      </c>
      <c r="BZ34" s="112" t="b">
        <v>0</v>
      </c>
      <c r="CA34" s="112" t="b">
        <v>0</v>
      </c>
      <c r="CB34" s="112" t="b">
        <v>0</v>
      </c>
      <c r="CC34" s="112" t="b">
        <v>0</v>
      </c>
      <c r="CD34" s="112" t="b">
        <v>0</v>
      </c>
      <c r="CE34" s="112" t="b">
        <v>0</v>
      </c>
      <c r="CF34" s="112" t="b">
        <v>0</v>
      </c>
      <c r="CG34"/>
      <c r="CH34" s="112" t="s">
        <v>710</v>
      </c>
      <c r="CI34"/>
      <c r="CJ34"/>
      <c r="CK34" s="112" t="b">
        <v>1</v>
      </c>
      <c r="CL34" s="112" t="b">
        <v>0</v>
      </c>
      <c r="CM34" s="112" t="b">
        <v>0</v>
      </c>
      <c r="CN34" s="112" t="b">
        <v>0</v>
      </c>
      <c r="CO34" s="112" t="b">
        <v>0</v>
      </c>
      <c r="CP34" s="112" t="b">
        <v>0</v>
      </c>
      <c r="CQ34" s="112" t="b">
        <v>0</v>
      </c>
      <c r="CR34" s="112" t="b">
        <v>0</v>
      </c>
      <c r="CS34" s="112" t="b">
        <v>0</v>
      </c>
      <c r="CT34" s="112" t="b">
        <v>0</v>
      </c>
      <c r="CU34" s="112" t="b">
        <v>0</v>
      </c>
      <c r="CV34" s="112" t="b">
        <v>0</v>
      </c>
      <c r="CW34"/>
      <c r="CX34"/>
      <c r="CY34"/>
      <c r="CZ34"/>
      <c r="DA34" s="112" t="b">
        <v>0</v>
      </c>
      <c r="DB34" s="112" t="b">
        <v>0</v>
      </c>
      <c r="DC34" s="112" t="b">
        <v>0</v>
      </c>
      <c r="DD34" s="112" t="b">
        <v>0</v>
      </c>
      <c r="DE34" s="112" t="b">
        <v>0</v>
      </c>
      <c r="DF34" s="112" t="b">
        <v>0</v>
      </c>
      <c r="DG34" s="112" t="b">
        <v>0</v>
      </c>
      <c r="DH34" s="112" t="b">
        <v>0</v>
      </c>
      <c r="DI34" s="112" t="b">
        <v>0</v>
      </c>
      <c r="DJ34" s="112" t="b">
        <v>0</v>
      </c>
      <c r="DK34" s="112" t="b">
        <v>0</v>
      </c>
      <c r="DL34" s="112" t="b">
        <v>0</v>
      </c>
      <c r="DM34" s="112" t="b">
        <v>0</v>
      </c>
      <c r="DN34" s="112" t="b">
        <v>0</v>
      </c>
      <c r="DO34" s="112" t="b">
        <v>0</v>
      </c>
      <c r="DP34" s="112" t="b">
        <v>0</v>
      </c>
      <c r="DQ34" s="112" t="b">
        <v>0</v>
      </c>
      <c r="DR34" s="112" t="b">
        <v>0</v>
      </c>
      <c r="DS34" s="112" t="b">
        <v>0</v>
      </c>
      <c r="DT34" s="112" t="b">
        <v>0</v>
      </c>
      <c r="DU34" s="112" t="b">
        <v>0</v>
      </c>
      <c r="DV34" s="112" t="b">
        <v>0</v>
      </c>
      <c r="DW34" s="112" t="b">
        <v>0</v>
      </c>
      <c r="DX34" s="112" t="b">
        <v>0</v>
      </c>
      <c r="DY34" s="112" t="b">
        <v>0</v>
      </c>
      <c r="DZ34" s="112" t="b">
        <v>0</v>
      </c>
      <c r="EA34" s="112" t="b">
        <v>0</v>
      </c>
      <c r="EB34" s="112" t="b">
        <v>0</v>
      </c>
      <c r="EC34" s="112" t="b">
        <v>0</v>
      </c>
      <c r="ED34" s="112" t="b">
        <v>0</v>
      </c>
      <c r="EE34" s="112" t="b">
        <v>0</v>
      </c>
      <c r="EF34" s="112" t="b">
        <v>0</v>
      </c>
      <c r="EG34" s="112" t="b">
        <v>0</v>
      </c>
      <c r="EH34" s="112" t="b">
        <v>0</v>
      </c>
      <c r="EI34" s="112" t="b">
        <v>0</v>
      </c>
      <c r="EJ34" s="112" t="b">
        <v>0</v>
      </c>
      <c r="EK34" s="112" t="b">
        <v>0</v>
      </c>
      <c r="EL34" s="112" t="b">
        <v>0</v>
      </c>
      <c r="EM34" s="112" t="b">
        <v>0</v>
      </c>
      <c r="EN34" s="112" t="b">
        <v>0</v>
      </c>
      <c r="EO34" s="112" t="b">
        <v>0</v>
      </c>
      <c r="EP34" s="112" t="b">
        <v>0</v>
      </c>
      <c r="EQ34" s="112" t="b">
        <v>0</v>
      </c>
      <c r="ER34" s="112" t="b">
        <v>0</v>
      </c>
      <c r="ES34" s="112" t="b">
        <v>0</v>
      </c>
      <c r="ET34" s="112" t="b">
        <v>0</v>
      </c>
      <c r="EU34" s="112" t="b">
        <v>0</v>
      </c>
      <c r="EV34" s="112" t="b">
        <v>0</v>
      </c>
      <c r="EW34" s="112" t="b">
        <v>0</v>
      </c>
      <c r="EX34" s="112" t="b">
        <v>0</v>
      </c>
      <c r="EY34" s="112" t="b">
        <v>0</v>
      </c>
      <c r="EZ34" s="112" t="b">
        <v>0</v>
      </c>
      <c r="FA34" s="112" t="b">
        <v>0</v>
      </c>
      <c r="FB34" s="112" t="b">
        <v>0</v>
      </c>
      <c r="FC34" s="112" t="b">
        <v>0</v>
      </c>
      <c r="FD34" s="112" t="b">
        <v>0</v>
      </c>
      <c r="FE34" s="112" t="b">
        <v>0</v>
      </c>
      <c r="FF34" s="112" t="b">
        <v>0</v>
      </c>
      <c r="FG34" s="112" t="b">
        <v>0</v>
      </c>
      <c r="FH34" s="112" t="b">
        <v>0</v>
      </c>
      <c r="FI34" s="112" t="b">
        <v>0</v>
      </c>
      <c r="FJ34" s="112" t="b">
        <v>0</v>
      </c>
      <c r="FK34" s="112" t="b">
        <v>0</v>
      </c>
      <c r="FL34" s="112" t="b">
        <v>0</v>
      </c>
      <c r="FM34" s="112" t="b">
        <v>0</v>
      </c>
      <c r="FN34" s="112" t="b">
        <v>0</v>
      </c>
      <c r="FO34" s="112" t="b">
        <v>0</v>
      </c>
      <c r="FP34" s="112" t="b">
        <v>0</v>
      </c>
      <c r="FQ34" s="112" t="b">
        <v>0</v>
      </c>
      <c r="FR34" s="112" t="b">
        <v>0</v>
      </c>
      <c r="FS34" s="112" t="b">
        <v>0</v>
      </c>
      <c r="FT34" s="112" t="b">
        <v>0</v>
      </c>
      <c r="FU34" s="112" t="b">
        <v>0</v>
      </c>
      <c r="FV34" s="112" t="b">
        <v>0</v>
      </c>
      <c r="FW34" s="112" t="b">
        <v>0</v>
      </c>
      <c r="FX34" s="112" t="b">
        <v>0</v>
      </c>
      <c r="FY34" s="112" t="b">
        <v>0</v>
      </c>
      <c r="FZ34" s="112" t="b">
        <v>0</v>
      </c>
      <c r="GA34" s="112" t="b">
        <v>0</v>
      </c>
      <c r="GB34" s="112" t="b">
        <v>0</v>
      </c>
      <c r="GC34" s="112" t="b">
        <v>0</v>
      </c>
      <c r="GD34" s="112" t="b">
        <v>0</v>
      </c>
      <c r="GE34" s="112" t="b">
        <v>0</v>
      </c>
      <c r="GF34" s="112" t="b">
        <v>0</v>
      </c>
      <c r="GG34" s="112" t="b">
        <v>0</v>
      </c>
      <c r="GH34" s="112" t="b">
        <v>0</v>
      </c>
      <c r="GI34" s="112" t="b">
        <v>0</v>
      </c>
      <c r="GJ34" s="112" t="b">
        <v>0</v>
      </c>
      <c r="GK34" s="112" t="b">
        <v>0</v>
      </c>
      <c r="GL34" s="112" t="b">
        <v>0</v>
      </c>
      <c r="GM34" s="112" t="b">
        <v>0</v>
      </c>
      <c r="GN34" s="112" t="b">
        <v>0</v>
      </c>
      <c r="GO34" s="112" t="b">
        <v>0</v>
      </c>
      <c r="GP34" s="112" t="b">
        <v>0</v>
      </c>
      <c r="GQ34" s="112" t="b">
        <v>0</v>
      </c>
      <c r="GR34" s="112" t="b">
        <v>0</v>
      </c>
      <c r="GS34" s="112" t="b">
        <v>0</v>
      </c>
      <c r="GT34" s="112" t="b">
        <v>0</v>
      </c>
      <c r="GV34"/>
      <c r="GY34" s="112" t="b">
        <v>1</v>
      </c>
      <c r="GZ34" s="112" t="b">
        <v>0</v>
      </c>
      <c r="HA34" s="112" t="b">
        <v>0</v>
      </c>
      <c r="HB34" s="112" t="b">
        <v>0</v>
      </c>
      <c r="HC34" s="112" t="b">
        <v>0</v>
      </c>
      <c r="HD34" s="112" t="b">
        <v>0</v>
      </c>
      <c r="HE34" s="112" t="b">
        <v>0</v>
      </c>
      <c r="HF34" s="112" t="b">
        <v>0</v>
      </c>
      <c r="HG34" s="112" t="b">
        <v>0</v>
      </c>
      <c r="HH34" s="112" t="b">
        <v>0</v>
      </c>
      <c r="HI34" s="112" t="b">
        <v>0</v>
      </c>
      <c r="HJ34" s="112" t="b">
        <v>0</v>
      </c>
      <c r="HK34" s="112" t="b">
        <v>0</v>
      </c>
      <c r="HL34" s="112" t="b">
        <v>0</v>
      </c>
      <c r="HM34" s="112" t="b">
        <v>0</v>
      </c>
      <c r="HN34" s="112" t="b">
        <v>0</v>
      </c>
      <c r="HS34" s="112" t="b">
        <v>1</v>
      </c>
      <c r="HT34" s="112" t="b">
        <v>0</v>
      </c>
      <c r="HU34" s="112" t="b">
        <v>0</v>
      </c>
      <c r="HV34" s="112" t="b">
        <v>0</v>
      </c>
      <c r="HW34" s="112" t="b">
        <v>0</v>
      </c>
      <c r="HX34" s="112" t="b">
        <v>0</v>
      </c>
      <c r="HY34" s="112" t="b">
        <v>0</v>
      </c>
      <c r="HZ34" s="112" t="b">
        <v>0</v>
      </c>
      <c r="IA34" s="112" t="b">
        <v>0</v>
      </c>
      <c r="IB34" s="112" t="b">
        <v>0</v>
      </c>
      <c r="IC34" s="112" t="b">
        <v>0</v>
      </c>
      <c r="ID34" s="112" t="b">
        <v>0</v>
      </c>
      <c r="IE34" s="112" t="b">
        <v>0</v>
      </c>
      <c r="IJ34" s="114">
        <v>44078</v>
      </c>
      <c r="IK34" s="115">
        <v>0.51226851851851896</v>
      </c>
      <c r="IL34" s="112" t="s">
        <v>617</v>
      </c>
      <c r="IN34" s="127"/>
      <c r="IO34" s="127"/>
      <c r="IR34" s="90" t="s">
        <v>110</v>
      </c>
      <c r="IS34" s="100">
        <v>8</v>
      </c>
      <c r="IT34" s="100">
        <v>8.8661803944036368</v>
      </c>
    </row>
    <row r="35" spans="1:254" ht="105" x14ac:dyDescent="0.25">
      <c r="A35" s="112">
        <v>62</v>
      </c>
      <c r="B35" s="112" t="s">
        <v>593</v>
      </c>
      <c r="C35" s="112" t="s">
        <v>594</v>
      </c>
      <c r="D35" s="112" t="s">
        <v>595</v>
      </c>
      <c r="E35"/>
      <c r="F35" s="112" t="s">
        <v>596</v>
      </c>
      <c r="G35" s="112" t="s">
        <v>597</v>
      </c>
      <c r="H35" s="112" t="s">
        <v>598</v>
      </c>
      <c r="I35" s="112" t="s">
        <v>599</v>
      </c>
      <c r="J35" s="112" t="s">
        <v>600</v>
      </c>
      <c r="K35" s="114">
        <v>44078</v>
      </c>
      <c r="L35" s="115">
        <v>0.50810185185185197</v>
      </c>
      <c r="M35" s="112" t="s">
        <v>601</v>
      </c>
      <c r="N35" s="112" t="s">
        <v>602</v>
      </c>
      <c r="O35" s="112" t="s">
        <v>711</v>
      </c>
      <c r="P35" s="112" t="s">
        <v>604</v>
      </c>
      <c r="Q35" s="112" t="s">
        <v>712</v>
      </c>
      <c r="R35" s="112" t="s">
        <v>627</v>
      </c>
      <c r="S35" s="112" t="b">
        <v>0</v>
      </c>
      <c r="T35" s="112" t="b">
        <v>1</v>
      </c>
      <c r="U35" s="112" t="b">
        <v>1</v>
      </c>
      <c r="V35" s="112" t="s">
        <v>607</v>
      </c>
      <c r="W35" s="112" t="s">
        <v>608</v>
      </c>
      <c r="X35" s="112" t="s">
        <v>609</v>
      </c>
      <c r="Y35" s="112" t="s">
        <v>610</v>
      </c>
      <c r="Z35" s="112" t="s">
        <v>650</v>
      </c>
      <c r="AA35"/>
      <c r="AB35" s="112" t="s">
        <v>612</v>
      </c>
      <c r="AC35" s="112" t="s">
        <v>689</v>
      </c>
      <c r="AD35" s="112" t="s">
        <v>621</v>
      </c>
      <c r="AE35" s="112" t="s">
        <v>615</v>
      </c>
      <c r="AF35" s="112" t="s">
        <v>612</v>
      </c>
      <c r="AG35" s="112" t="s">
        <v>659</v>
      </c>
      <c r="AH35" s="112" t="b">
        <v>0</v>
      </c>
      <c r="AI35" s="112" t="b">
        <v>0</v>
      </c>
      <c r="AJ35" s="112" t="b">
        <v>0</v>
      </c>
      <c r="AK35" s="112" t="b">
        <v>0</v>
      </c>
      <c r="AL35" s="112" t="b">
        <v>0</v>
      </c>
      <c r="AM35" s="112" t="b">
        <v>0</v>
      </c>
      <c r="AN35" s="112" t="b">
        <v>0</v>
      </c>
      <c r="AO35" s="112" t="b">
        <v>0</v>
      </c>
      <c r="AP35" s="112" t="b">
        <v>0</v>
      </c>
      <c r="AQ35" s="112" t="b">
        <v>0</v>
      </c>
      <c r="AR35" s="112" t="b">
        <v>0</v>
      </c>
      <c r="AS35" s="112" t="b">
        <v>0</v>
      </c>
      <c r="AT35" s="112" t="b">
        <v>0</v>
      </c>
      <c r="AU35" s="112" t="b">
        <v>0</v>
      </c>
      <c r="AV35" s="112" t="b">
        <v>0</v>
      </c>
      <c r="AW35" s="112" t="b">
        <v>0</v>
      </c>
      <c r="AX35" s="112" t="b">
        <v>0</v>
      </c>
      <c r="AY35" s="112" t="b">
        <v>0</v>
      </c>
      <c r="AZ35" s="112" t="b">
        <v>0</v>
      </c>
      <c r="BA35" s="112" t="b">
        <v>0</v>
      </c>
      <c r="BB35" s="112" t="b">
        <v>0</v>
      </c>
      <c r="BC35"/>
      <c r="BD35"/>
      <c r="BE35"/>
      <c r="BF35"/>
      <c r="BG35" s="112" t="b">
        <v>0</v>
      </c>
      <c r="BH35" s="112" t="b">
        <v>0</v>
      </c>
      <c r="BI35" s="112" t="b">
        <v>0</v>
      </c>
      <c r="BJ35" s="112" t="b">
        <v>0</v>
      </c>
      <c r="BK35" s="112" t="b">
        <v>0</v>
      </c>
      <c r="BL35" s="112" t="b">
        <v>0</v>
      </c>
      <c r="BM35" s="112" t="b">
        <v>0</v>
      </c>
      <c r="BN35" s="112" t="b">
        <v>0</v>
      </c>
      <c r="BO35" s="112" t="b">
        <v>0</v>
      </c>
      <c r="BP35" s="112" t="b">
        <v>0</v>
      </c>
      <c r="BQ35" s="112" t="b">
        <v>0</v>
      </c>
      <c r="BR35" s="112" t="b">
        <v>0</v>
      </c>
      <c r="BS35" s="112" t="b">
        <v>0</v>
      </c>
      <c r="BT35" s="112" t="b">
        <v>1</v>
      </c>
      <c r="BU35" s="112" t="b">
        <v>1</v>
      </c>
      <c r="BV35" s="112" t="b">
        <v>1</v>
      </c>
      <c r="BW35" s="112" t="b">
        <v>0</v>
      </c>
      <c r="BX35" s="112" t="b">
        <v>0</v>
      </c>
      <c r="BY35" s="112" t="b">
        <v>0</v>
      </c>
      <c r="BZ35" s="112" t="b">
        <v>0</v>
      </c>
      <c r="CA35" s="112" t="b">
        <v>0</v>
      </c>
      <c r="CB35" s="112" t="b">
        <v>0</v>
      </c>
      <c r="CC35" s="112" t="b">
        <v>0</v>
      </c>
      <c r="CD35" s="112" t="b">
        <v>0</v>
      </c>
      <c r="CE35" s="112" t="b">
        <v>0</v>
      </c>
      <c r="CF35" s="112" t="b">
        <v>0</v>
      </c>
      <c r="CG35"/>
      <c r="CH35" s="112" t="s">
        <v>713</v>
      </c>
      <c r="CI35" s="112" t="s">
        <v>714</v>
      </c>
      <c r="CJ35" s="112" t="s">
        <v>715</v>
      </c>
      <c r="CK35" s="112" t="b">
        <v>1</v>
      </c>
      <c r="CL35" s="112" t="b">
        <v>0</v>
      </c>
      <c r="CM35" s="112" t="b">
        <v>0</v>
      </c>
      <c r="CN35" s="112" t="b">
        <v>0</v>
      </c>
      <c r="CO35" s="112" t="b">
        <v>0</v>
      </c>
      <c r="CP35" s="112" t="b">
        <v>0</v>
      </c>
      <c r="CQ35" s="112" t="b">
        <v>0</v>
      </c>
      <c r="CR35" s="112" t="b">
        <v>0</v>
      </c>
      <c r="CS35" s="112" t="b">
        <v>0</v>
      </c>
      <c r="CT35" s="112" t="b">
        <v>0</v>
      </c>
      <c r="CU35" s="112" t="b">
        <v>0</v>
      </c>
      <c r="CV35" s="112" t="b">
        <v>0</v>
      </c>
      <c r="CW35"/>
      <c r="CX35"/>
      <c r="CY35"/>
      <c r="CZ35"/>
      <c r="DA35" s="112" t="b">
        <v>0</v>
      </c>
      <c r="DB35" s="112" t="b">
        <v>0</v>
      </c>
      <c r="DC35" s="112" t="b">
        <v>0</v>
      </c>
      <c r="DD35" s="112" t="b">
        <v>0</v>
      </c>
      <c r="DE35" s="112" t="b">
        <v>0</v>
      </c>
      <c r="DF35" s="112" t="b">
        <v>0</v>
      </c>
      <c r="DG35" s="112" t="b">
        <v>0</v>
      </c>
      <c r="DH35" s="112" t="b">
        <v>0</v>
      </c>
      <c r="DI35" s="112" t="b">
        <v>0</v>
      </c>
      <c r="DJ35" s="112" t="b">
        <v>0</v>
      </c>
      <c r="DK35" s="112" t="b">
        <v>0</v>
      </c>
      <c r="DL35" s="112" t="b">
        <v>0</v>
      </c>
      <c r="DM35" s="112" t="b">
        <v>0</v>
      </c>
      <c r="DN35" s="112" t="b">
        <v>0</v>
      </c>
      <c r="DO35" s="112" t="b">
        <v>0</v>
      </c>
      <c r="DP35" s="112" t="b">
        <v>0</v>
      </c>
      <c r="DQ35" s="112" t="b">
        <v>0</v>
      </c>
      <c r="DR35" s="112" t="b">
        <v>0</v>
      </c>
      <c r="DS35" s="112" t="b">
        <v>0</v>
      </c>
      <c r="DT35" s="112" t="b">
        <v>0</v>
      </c>
      <c r="DU35" s="112" t="b">
        <v>0</v>
      </c>
      <c r="DV35" s="112" t="b">
        <v>0</v>
      </c>
      <c r="DW35" s="112" t="b">
        <v>0</v>
      </c>
      <c r="DX35" s="112" t="b">
        <v>0</v>
      </c>
      <c r="DY35" s="112" t="b">
        <v>0</v>
      </c>
      <c r="DZ35" s="112" t="b">
        <v>0</v>
      </c>
      <c r="EA35" s="112" t="b">
        <v>0</v>
      </c>
      <c r="EB35" s="112" t="b">
        <v>0</v>
      </c>
      <c r="EC35" s="112" t="b">
        <v>0</v>
      </c>
      <c r="ED35" s="112" t="b">
        <v>0</v>
      </c>
      <c r="EE35" s="112" t="b">
        <v>0</v>
      </c>
      <c r="EF35" s="112" t="b">
        <v>0</v>
      </c>
      <c r="EG35" s="112" t="b">
        <v>0</v>
      </c>
      <c r="EH35" s="112" t="b">
        <v>0</v>
      </c>
      <c r="EI35" s="112" t="b">
        <v>0</v>
      </c>
      <c r="EJ35" s="112" t="b">
        <v>0</v>
      </c>
      <c r="EK35" s="112" t="b">
        <v>0</v>
      </c>
      <c r="EL35" s="112" t="b">
        <v>0</v>
      </c>
      <c r="EM35" s="112" t="b">
        <v>0</v>
      </c>
      <c r="EN35" s="112" t="b">
        <v>0</v>
      </c>
      <c r="EO35" s="112" t="b">
        <v>0</v>
      </c>
      <c r="EP35" s="112" t="b">
        <v>0</v>
      </c>
      <c r="EQ35" s="112" t="b">
        <v>0</v>
      </c>
      <c r="ER35" s="112" t="b">
        <v>0</v>
      </c>
      <c r="ES35" s="112" t="b">
        <v>0</v>
      </c>
      <c r="ET35" s="112" t="b">
        <v>0</v>
      </c>
      <c r="EU35" s="112" t="b">
        <v>0</v>
      </c>
      <c r="EV35" s="112" t="b">
        <v>0</v>
      </c>
      <c r="EW35" s="112" t="b">
        <v>0</v>
      </c>
      <c r="EX35" s="112" t="b">
        <v>0</v>
      </c>
      <c r="EY35" s="112" t="b">
        <v>0</v>
      </c>
      <c r="EZ35" s="112" t="b">
        <v>0</v>
      </c>
      <c r="FA35" s="112" t="b">
        <v>0</v>
      </c>
      <c r="FB35" s="112" t="b">
        <v>0</v>
      </c>
      <c r="FC35" s="112" t="b">
        <v>0</v>
      </c>
      <c r="FD35" s="112" t="b">
        <v>0</v>
      </c>
      <c r="FE35" s="112" t="b">
        <v>0</v>
      </c>
      <c r="FF35" s="112" t="b">
        <v>0</v>
      </c>
      <c r="FG35" s="112" t="b">
        <v>0</v>
      </c>
      <c r="FH35" s="112" t="b">
        <v>0</v>
      </c>
      <c r="FI35" s="112" t="b">
        <v>0</v>
      </c>
      <c r="FJ35" s="112" t="b">
        <v>0</v>
      </c>
      <c r="FK35" s="112" t="b">
        <v>0</v>
      </c>
      <c r="FL35" s="112" t="b">
        <v>0</v>
      </c>
      <c r="FM35" s="112" t="b">
        <v>0</v>
      </c>
      <c r="FN35" s="112" t="b">
        <v>0</v>
      </c>
      <c r="FO35" s="112" t="b">
        <v>0</v>
      </c>
      <c r="FP35" s="112" t="b">
        <v>0</v>
      </c>
      <c r="FQ35" s="112" t="b">
        <v>0</v>
      </c>
      <c r="FR35" s="112" t="b">
        <v>0</v>
      </c>
      <c r="FS35" s="112" t="b">
        <v>0</v>
      </c>
      <c r="FT35" s="112" t="b">
        <v>0</v>
      </c>
      <c r="FU35" s="112" t="b">
        <v>0</v>
      </c>
      <c r="FV35" s="112" t="b">
        <v>0</v>
      </c>
      <c r="FW35" s="112" t="b">
        <v>0</v>
      </c>
      <c r="FX35" s="112" t="b">
        <v>0</v>
      </c>
      <c r="FY35" s="112" t="b">
        <v>0</v>
      </c>
      <c r="FZ35" s="112" t="b">
        <v>0</v>
      </c>
      <c r="GA35" s="112" t="b">
        <v>0</v>
      </c>
      <c r="GB35" s="112" t="b">
        <v>0</v>
      </c>
      <c r="GC35" s="112" t="b">
        <v>0</v>
      </c>
      <c r="GD35" s="112" t="b">
        <v>0</v>
      </c>
      <c r="GE35" s="112" t="b">
        <v>0</v>
      </c>
      <c r="GF35" s="112" t="b">
        <v>0</v>
      </c>
      <c r="GG35" s="112" t="b">
        <v>0</v>
      </c>
      <c r="GH35" s="112" t="b">
        <v>0</v>
      </c>
      <c r="GI35" s="112" t="b">
        <v>0</v>
      </c>
      <c r="GJ35" s="112" t="b">
        <v>0</v>
      </c>
      <c r="GK35" s="112" t="b">
        <v>0</v>
      </c>
      <c r="GL35" s="112" t="b">
        <v>0</v>
      </c>
      <c r="GM35" s="112" t="b">
        <v>0</v>
      </c>
      <c r="GN35" s="112" t="b">
        <v>0</v>
      </c>
      <c r="GO35" s="112" t="b">
        <v>0</v>
      </c>
      <c r="GP35" s="112" t="b">
        <v>0</v>
      </c>
      <c r="GQ35" s="112" t="b">
        <v>0</v>
      </c>
      <c r="GR35" s="112" t="b">
        <v>0</v>
      </c>
      <c r="GS35" s="112" t="b">
        <v>0</v>
      </c>
      <c r="GT35" s="112" t="b">
        <v>0</v>
      </c>
      <c r="GV35"/>
      <c r="GY35" s="112" t="b">
        <v>1</v>
      </c>
      <c r="GZ35" s="112" t="b">
        <v>0</v>
      </c>
      <c r="HA35" s="112" t="b">
        <v>0</v>
      </c>
      <c r="HB35" s="112" t="b">
        <v>0</v>
      </c>
      <c r="HC35" s="112" t="b">
        <v>0</v>
      </c>
      <c r="HD35" s="112" t="b">
        <v>0</v>
      </c>
      <c r="HE35" s="112" t="b">
        <v>0</v>
      </c>
      <c r="HF35" s="112" t="b">
        <v>0</v>
      </c>
      <c r="HG35" s="112" t="b">
        <v>0</v>
      </c>
      <c r="HH35" s="112" t="b">
        <v>0</v>
      </c>
      <c r="HI35" s="112" t="b">
        <v>0</v>
      </c>
      <c r="HJ35" s="112" t="b">
        <v>0</v>
      </c>
      <c r="HK35" s="112" t="b">
        <v>0</v>
      </c>
      <c r="HL35" s="112" t="b">
        <v>0</v>
      </c>
      <c r="HM35" s="112" t="b">
        <v>0</v>
      </c>
      <c r="HN35" s="112" t="b">
        <v>0</v>
      </c>
      <c r="HS35" s="112" t="b">
        <v>1</v>
      </c>
      <c r="HT35" s="112" t="b">
        <v>0</v>
      </c>
      <c r="HU35" s="112" t="b">
        <v>0</v>
      </c>
      <c r="HV35" s="112" t="b">
        <v>0</v>
      </c>
      <c r="HW35" s="112" t="b">
        <v>0</v>
      </c>
      <c r="HX35" s="112" t="b">
        <v>0</v>
      </c>
      <c r="HY35" s="112" t="b">
        <v>0</v>
      </c>
      <c r="HZ35" s="112" t="b">
        <v>0</v>
      </c>
      <c r="IA35" s="112" t="b">
        <v>0</v>
      </c>
      <c r="IB35" s="112" t="b">
        <v>0</v>
      </c>
      <c r="IC35" s="112" t="b">
        <v>0</v>
      </c>
      <c r="ID35" s="112" t="b">
        <v>0</v>
      </c>
      <c r="IE35" s="112" t="b">
        <v>0</v>
      </c>
      <c r="IJ35" s="114">
        <v>44078</v>
      </c>
      <c r="IK35" s="115">
        <v>0.51025462962962997</v>
      </c>
      <c r="IL35" s="112" t="s">
        <v>617</v>
      </c>
      <c r="IN35" s="127"/>
      <c r="IO35" s="127"/>
      <c r="IR35" s="90" t="s">
        <v>112</v>
      </c>
      <c r="IS35" s="100">
        <v>4</v>
      </c>
      <c r="IT35" s="100">
        <v>4.5248236899547214</v>
      </c>
    </row>
    <row r="36" spans="1:254" ht="105" x14ac:dyDescent="0.25">
      <c r="A36" s="112">
        <v>62</v>
      </c>
      <c r="B36" s="112" t="s">
        <v>593</v>
      </c>
      <c r="C36" s="112" t="s">
        <v>594</v>
      </c>
      <c r="D36" s="112" t="s">
        <v>595</v>
      </c>
      <c r="E36"/>
      <c r="F36" s="112" t="s">
        <v>596</v>
      </c>
      <c r="G36" s="112" t="s">
        <v>597</v>
      </c>
      <c r="H36" s="112" t="s">
        <v>598</v>
      </c>
      <c r="I36" s="112" t="s">
        <v>599</v>
      </c>
      <c r="J36" s="112" t="s">
        <v>600</v>
      </c>
      <c r="K36" s="114">
        <v>44078</v>
      </c>
      <c r="L36" s="115">
        <v>0.49304398148148099</v>
      </c>
      <c r="M36" s="112" t="s">
        <v>601</v>
      </c>
      <c r="N36" s="112" t="s">
        <v>602</v>
      </c>
      <c r="O36" s="112" t="s">
        <v>716</v>
      </c>
      <c r="P36" s="112" t="s">
        <v>604</v>
      </c>
      <c r="Q36" s="112" t="s">
        <v>717</v>
      </c>
      <c r="R36" s="112" t="s">
        <v>627</v>
      </c>
      <c r="S36" s="112" t="b">
        <v>0</v>
      </c>
      <c r="T36" s="112" t="b">
        <v>1</v>
      </c>
      <c r="U36" s="112" t="b">
        <v>1</v>
      </c>
      <c r="V36" s="112" t="s">
        <v>607</v>
      </c>
      <c r="W36" s="112" t="s">
        <v>608</v>
      </c>
      <c r="X36" s="112" t="s">
        <v>609</v>
      </c>
      <c r="Y36" s="112" t="s">
        <v>610</v>
      </c>
      <c r="Z36" s="112" t="s">
        <v>650</v>
      </c>
      <c r="AA36"/>
      <c r="AB36" s="112" t="s">
        <v>612</v>
      </c>
      <c r="AC36" s="112" t="s">
        <v>689</v>
      </c>
      <c r="AD36" s="112" t="s">
        <v>621</v>
      </c>
      <c r="AE36" s="112" t="s">
        <v>615</v>
      </c>
      <c r="AF36" s="112" t="s">
        <v>612</v>
      </c>
      <c r="AG36" s="112" t="s">
        <v>611</v>
      </c>
      <c r="AH36" s="112" t="b">
        <v>0</v>
      </c>
      <c r="AI36" s="112" t="b">
        <v>0</v>
      </c>
      <c r="AJ36" s="112" t="b">
        <v>0</v>
      </c>
      <c r="AK36" s="112" t="b">
        <v>0</v>
      </c>
      <c r="AL36" s="112" t="b">
        <v>0</v>
      </c>
      <c r="AM36" s="112" t="b">
        <v>0</v>
      </c>
      <c r="AN36" s="112" t="b">
        <v>0</v>
      </c>
      <c r="AO36" s="112" t="b">
        <v>0</v>
      </c>
      <c r="AP36" s="112" t="b">
        <v>0</v>
      </c>
      <c r="AQ36" s="112" t="b">
        <v>0</v>
      </c>
      <c r="AR36" s="112" t="b">
        <v>0</v>
      </c>
      <c r="AS36" s="112" t="b">
        <v>0</v>
      </c>
      <c r="AT36" s="112" t="b">
        <v>0</v>
      </c>
      <c r="AU36" s="112" t="b">
        <v>0</v>
      </c>
      <c r="AV36" s="112" t="b">
        <v>0</v>
      </c>
      <c r="AW36" s="112" t="b">
        <v>0</v>
      </c>
      <c r="AX36" s="112" t="b">
        <v>0</v>
      </c>
      <c r="AY36" s="112" t="b">
        <v>0</v>
      </c>
      <c r="AZ36" s="112" t="b">
        <v>0</v>
      </c>
      <c r="BA36" s="112" t="b">
        <v>0</v>
      </c>
      <c r="BB36" s="112" t="b">
        <v>0</v>
      </c>
      <c r="BC36"/>
      <c r="BD36"/>
      <c r="BE36"/>
      <c r="BF36"/>
      <c r="BG36" s="112" t="b">
        <v>0</v>
      </c>
      <c r="BH36" s="112" t="b">
        <v>0</v>
      </c>
      <c r="BI36" s="112" t="b">
        <v>0</v>
      </c>
      <c r="BJ36" s="112" t="b">
        <v>0</v>
      </c>
      <c r="BK36" s="112" t="b">
        <v>0</v>
      </c>
      <c r="BL36" s="112" t="b">
        <v>0</v>
      </c>
      <c r="BM36" s="112" t="b">
        <v>0</v>
      </c>
      <c r="BN36" s="112" t="b">
        <v>0</v>
      </c>
      <c r="BO36" s="112" t="b">
        <v>0</v>
      </c>
      <c r="BP36" s="112" t="b">
        <v>0</v>
      </c>
      <c r="BQ36" s="112" t="b">
        <v>0</v>
      </c>
      <c r="BR36" s="112" t="b">
        <v>0</v>
      </c>
      <c r="BS36" s="112" t="b">
        <v>0</v>
      </c>
      <c r="BT36" s="112" t="b">
        <v>1</v>
      </c>
      <c r="BU36" s="112" t="b">
        <v>1</v>
      </c>
      <c r="BV36" s="112" t="b">
        <v>0</v>
      </c>
      <c r="BW36" s="112" t="b">
        <v>0</v>
      </c>
      <c r="BX36" s="112" t="b">
        <v>0</v>
      </c>
      <c r="BY36" s="112" t="b">
        <v>0</v>
      </c>
      <c r="BZ36" s="112" t="b">
        <v>0</v>
      </c>
      <c r="CA36" s="112" t="b">
        <v>0</v>
      </c>
      <c r="CB36" s="112" t="b">
        <v>0</v>
      </c>
      <c r="CC36" s="112" t="b">
        <v>0</v>
      </c>
      <c r="CD36" s="112" t="b">
        <v>0</v>
      </c>
      <c r="CE36" s="112" t="b">
        <v>0</v>
      </c>
      <c r="CF36" s="112" t="b">
        <v>0</v>
      </c>
      <c r="CG36"/>
      <c r="CH36" s="112" t="s">
        <v>718</v>
      </c>
      <c r="CI36" s="112" t="s">
        <v>719</v>
      </c>
      <c r="CJ36"/>
      <c r="CK36" s="112" t="b">
        <v>1</v>
      </c>
      <c r="CL36" s="112" t="b">
        <v>0</v>
      </c>
      <c r="CM36" s="112" t="b">
        <v>0</v>
      </c>
      <c r="CN36" s="112" t="b">
        <v>0</v>
      </c>
      <c r="CO36" s="112" t="b">
        <v>0</v>
      </c>
      <c r="CP36" s="112" t="b">
        <v>0</v>
      </c>
      <c r="CQ36" s="112" t="b">
        <v>0</v>
      </c>
      <c r="CR36" s="112" t="b">
        <v>0</v>
      </c>
      <c r="CS36" s="112" t="b">
        <v>0</v>
      </c>
      <c r="CT36" s="112" t="b">
        <v>0</v>
      </c>
      <c r="CU36" s="112" t="b">
        <v>0</v>
      </c>
      <c r="CV36" s="112" t="b">
        <v>0</v>
      </c>
      <c r="CW36"/>
      <c r="CX36"/>
      <c r="CY36"/>
      <c r="CZ36"/>
      <c r="DA36" s="112" t="b">
        <v>0</v>
      </c>
      <c r="DB36" s="112" t="b">
        <v>0</v>
      </c>
      <c r="DC36" s="112" t="b">
        <v>0</v>
      </c>
      <c r="DD36" s="112" t="b">
        <v>0</v>
      </c>
      <c r="DE36" s="112" t="b">
        <v>0</v>
      </c>
      <c r="DF36" s="112" t="b">
        <v>0</v>
      </c>
      <c r="DG36" s="112" t="b">
        <v>0</v>
      </c>
      <c r="DH36" s="112" t="b">
        <v>0</v>
      </c>
      <c r="DI36" s="112" t="b">
        <v>0</v>
      </c>
      <c r="DJ36" s="112" t="b">
        <v>0</v>
      </c>
      <c r="DK36" s="112" t="b">
        <v>0</v>
      </c>
      <c r="DL36" s="112" t="b">
        <v>0</v>
      </c>
      <c r="DM36" s="112" t="b">
        <v>0</v>
      </c>
      <c r="DN36" s="112" t="b">
        <v>0</v>
      </c>
      <c r="DO36" s="112" t="b">
        <v>0</v>
      </c>
      <c r="DP36" s="112" t="b">
        <v>0</v>
      </c>
      <c r="DQ36" s="112" t="b">
        <v>0</v>
      </c>
      <c r="DR36" s="112" t="b">
        <v>0</v>
      </c>
      <c r="DS36" s="112" t="b">
        <v>0</v>
      </c>
      <c r="DT36" s="112" t="b">
        <v>0</v>
      </c>
      <c r="DU36" s="112" t="b">
        <v>0</v>
      </c>
      <c r="DV36" s="112" t="b">
        <v>0</v>
      </c>
      <c r="DW36" s="112" t="b">
        <v>0</v>
      </c>
      <c r="DX36" s="112" t="b">
        <v>0</v>
      </c>
      <c r="DY36" s="112" t="b">
        <v>0</v>
      </c>
      <c r="DZ36" s="112" t="b">
        <v>0</v>
      </c>
      <c r="EA36" s="112" t="b">
        <v>0</v>
      </c>
      <c r="EB36" s="112" t="b">
        <v>0</v>
      </c>
      <c r="EC36" s="112" t="b">
        <v>0</v>
      </c>
      <c r="ED36" s="112" t="b">
        <v>0</v>
      </c>
      <c r="EE36" s="112" t="b">
        <v>0</v>
      </c>
      <c r="EF36" s="112" t="b">
        <v>0</v>
      </c>
      <c r="EG36" s="112" t="b">
        <v>0</v>
      </c>
      <c r="EH36" s="112" t="b">
        <v>0</v>
      </c>
      <c r="EI36" s="112" t="b">
        <v>0</v>
      </c>
      <c r="EJ36" s="112" t="b">
        <v>0</v>
      </c>
      <c r="EK36" s="112" t="b">
        <v>0</v>
      </c>
      <c r="EL36" s="112" t="b">
        <v>0</v>
      </c>
      <c r="EM36" s="112" t="b">
        <v>0</v>
      </c>
      <c r="EN36" s="112" t="b">
        <v>0</v>
      </c>
      <c r="EO36" s="112" t="b">
        <v>0</v>
      </c>
      <c r="EP36" s="112" t="b">
        <v>0</v>
      </c>
      <c r="EQ36" s="112" t="b">
        <v>0</v>
      </c>
      <c r="ER36" s="112" t="b">
        <v>0</v>
      </c>
      <c r="ES36" s="112" t="b">
        <v>0</v>
      </c>
      <c r="ET36" s="112" t="b">
        <v>0</v>
      </c>
      <c r="EU36" s="112" t="b">
        <v>0</v>
      </c>
      <c r="EV36" s="112" t="b">
        <v>0</v>
      </c>
      <c r="EW36" s="112" t="b">
        <v>0</v>
      </c>
      <c r="EX36" s="112" t="b">
        <v>0</v>
      </c>
      <c r="EY36" s="112" t="b">
        <v>0</v>
      </c>
      <c r="EZ36" s="112" t="b">
        <v>0</v>
      </c>
      <c r="FA36" s="112" t="b">
        <v>0</v>
      </c>
      <c r="FB36" s="112" t="b">
        <v>0</v>
      </c>
      <c r="FC36" s="112" t="b">
        <v>0</v>
      </c>
      <c r="FD36" s="112" t="b">
        <v>0</v>
      </c>
      <c r="FE36" s="112" t="b">
        <v>0</v>
      </c>
      <c r="FF36" s="112" t="b">
        <v>0</v>
      </c>
      <c r="FG36" s="112" t="b">
        <v>0</v>
      </c>
      <c r="FH36" s="112" t="b">
        <v>0</v>
      </c>
      <c r="FI36" s="112" t="b">
        <v>0</v>
      </c>
      <c r="FJ36" s="112" t="b">
        <v>0</v>
      </c>
      <c r="FK36" s="112" t="b">
        <v>0</v>
      </c>
      <c r="FL36" s="112" t="b">
        <v>0</v>
      </c>
      <c r="FM36" s="112" t="b">
        <v>0</v>
      </c>
      <c r="FN36" s="112" t="b">
        <v>0</v>
      </c>
      <c r="FO36" s="112" t="b">
        <v>0</v>
      </c>
      <c r="FP36" s="112" t="b">
        <v>0</v>
      </c>
      <c r="FQ36" s="112" t="b">
        <v>0</v>
      </c>
      <c r="FR36" s="112" t="b">
        <v>0</v>
      </c>
      <c r="FS36" s="112" t="b">
        <v>0</v>
      </c>
      <c r="FT36" s="112" t="b">
        <v>0</v>
      </c>
      <c r="FU36" s="112" t="b">
        <v>0</v>
      </c>
      <c r="FV36" s="112" t="b">
        <v>0</v>
      </c>
      <c r="FW36" s="112" t="b">
        <v>0</v>
      </c>
      <c r="FX36" s="112" t="b">
        <v>0</v>
      </c>
      <c r="FY36" s="112" t="b">
        <v>0</v>
      </c>
      <c r="FZ36" s="112" t="b">
        <v>0</v>
      </c>
      <c r="GA36" s="112" t="b">
        <v>0</v>
      </c>
      <c r="GB36" s="112" t="b">
        <v>0</v>
      </c>
      <c r="GC36" s="112" t="b">
        <v>0</v>
      </c>
      <c r="GD36" s="112" t="b">
        <v>0</v>
      </c>
      <c r="GE36" s="112" t="b">
        <v>0</v>
      </c>
      <c r="GF36" s="112" t="b">
        <v>0</v>
      </c>
      <c r="GG36" s="112" t="b">
        <v>0</v>
      </c>
      <c r="GH36" s="112" t="b">
        <v>0</v>
      </c>
      <c r="GI36" s="112" t="b">
        <v>0</v>
      </c>
      <c r="GJ36" s="112" t="b">
        <v>0</v>
      </c>
      <c r="GK36" s="112" t="b">
        <v>0</v>
      </c>
      <c r="GL36" s="112" t="b">
        <v>0</v>
      </c>
      <c r="GM36" s="112" t="b">
        <v>0</v>
      </c>
      <c r="GN36" s="112" t="b">
        <v>0</v>
      </c>
      <c r="GO36" s="112" t="b">
        <v>0</v>
      </c>
      <c r="GP36" s="112" t="b">
        <v>0</v>
      </c>
      <c r="GQ36" s="112" t="b">
        <v>0</v>
      </c>
      <c r="GR36" s="112" t="b">
        <v>0</v>
      </c>
      <c r="GS36" s="112" t="b">
        <v>0</v>
      </c>
      <c r="GT36" s="112" t="b">
        <v>0</v>
      </c>
      <c r="GV36"/>
      <c r="GY36" s="112" t="b">
        <v>1</v>
      </c>
      <c r="GZ36" s="112" t="b">
        <v>0</v>
      </c>
      <c r="HA36" s="112" t="b">
        <v>0</v>
      </c>
      <c r="HB36" s="112" t="b">
        <v>0</v>
      </c>
      <c r="HC36" s="112" t="b">
        <v>0</v>
      </c>
      <c r="HD36" s="112" t="b">
        <v>0</v>
      </c>
      <c r="HE36" s="112" t="b">
        <v>0</v>
      </c>
      <c r="HF36" s="112" t="b">
        <v>0</v>
      </c>
      <c r="HG36" s="112" t="b">
        <v>0</v>
      </c>
      <c r="HH36" s="112" t="b">
        <v>0</v>
      </c>
      <c r="HI36" s="112" t="b">
        <v>0</v>
      </c>
      <c r="HJ36" s="112" t="b">
        <v>0</v>
      </c>
      <c r="HK36" s="112" t="b">
        <v>0</v>
      </c>
      <c r="HL36" s="112" t="b">
        <v>0</v>
      </c>
      <c r="HM36" s="112" t="b">
        <v>0</v>
      </c>
      <c r="HN36" s="112" t="b">
        <v>0</v>
      </c>
      <c r="HS36" s="112" t="b">
        <v>1</v>
      </c>
      <c r="HT36" s="112" t="b">
        <v>0</v>
      </c>
      <c r="HU36" s="112" t="b">
        <v>0</v>
      </c>
      <c r="HV36" s="112" t="b">
        <v>0</v>
      </c>
      <c r="HW36" s="112" t="b">
        <v>0</v>
      </c>
      <c r="HX36" s="112" t="b">
        <v>0</v>
      </c>
      <c r="HY36" s="112" t="b">
        <v>0</v>
      </c>
      <c r="HZ36" s="112" t="b">
        <v>0</v>
      </c>
      <c r="IA36" s="112" t="b">
        <v>0</v>
      </c>
      <c r="IB36" s="112" t="b">
        <v>0</v>
      </c>
      <c r="IC36" s="112" t="b">
        <v>0</v>
      </c>
      <c r="ID36" s="112" t="b">
        <v>0</v>
      </c>
      <c r="IE36" s="112" t="b">
        <v>0</v>
      </c>
      <c r="IJ36" s="114">
        <v>44078</v>
      </c>
      <c r="IK36" s="115">
        <v>0.49447916666666702</v>
      </c>
      <c r="IL36" s="112" t="s">
        <v>617</v>
      </c>
      <c r="IN36" s="127"/>
      <c r="IO36" s="127"/>
      <c r="IR36" s="90" t="s">
        <v>114</v>
      </c>
      <c r="IS36" s="100">
        <v>2</v>
      </c>
      <c r="IT36" s="100">
        <v>2.8264343588401495</v>
      </c>
    </row>
    <row r="37" spans="1:254" x14ac:dyDescent="0.25">
      <c r="A37"/>
      <c r="B37"/>
      <c r="C37"/>
      <c r="D37"/>
      <c r="E37"/>
      <c r="F37"/>
      <c r="G37"/>
      <c r="H37"/>
      <c r="I37"/>
      <c r="J37"/>
      <c r="K37"/>
      <c r="L37" s="158"/>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c r="BA37"/>
      <c r="BB37"/>
      <c r="BC37"/>
      <c r="BD37"/>
      <c r="BE37"/>
      <c r="BF37"/>
      <c r="BG37"/>
      <c r="BH37"/>
      <c r="BI37"/>
      <c r="BJ37"/>
      <c r="BK37"/>
      <c r="BL37"/>
      <c r="BM37"/>
      <c r="BN37"/>
      <c r="BO37"/>
      <c r="BP37"/>
      <c r="BQ37"/>
      <c r="BR37"/>
      <c r="BS37"/>
      <c r="BT37"/>
      <c r="BU37"/>
      <c r="BV37"/>
      <c r="BW37"/>
      <c r="BX37"/>
      <c r="BY37"/>
      <c r="BZ37"/>
      <c r="CA37"/>
      <c r="CB37"/>
      <c r="CC37"/>
      <c r="CD37"/>
      <c r="CE37"/>
      <c r="CF37"/>
      <c r="CG37"/>
      <c r="CH37"/>
      <c r="CI37"/>
      <c r="CJ37"/>
      <c r="CK37"/>
      <c r="CL37"/>
      <c r="CM37"/>
      <c r="CN37"/>
      <c r="CO37"/>
      <c r="CP37"/>
      <c r="CQ37"/>
      <c r="CR37"/>
      <c r="CS37"/>
      <c r="CT37"/>
      <c r="CU37"/>
      <c r="CV37"/>
      <c r="CW37"/>
      <c r="CX37"/>
      <c r="CY37"/>
      <c r="CZ37"/>
      <c r="DA37"/>
      <c r="DB37"/>
      <c r="DC37"/>
      <c r="DD37"/>
      <c r="DE37"/>
      <c r="DF37"/>
      <c r="DG37"/>
      <c r="DH37"/>
      <c r="DI37"/>
      <c r="DJ37"/>
      <c r="DK37"/>
      <c r="DL37"/>
      <c r="DM37"/>
      <c r="DN37"/>
      <c r="DO37"/>
      <c r="DP37"/>
      <c r="DQ37"/>
      <c r="DR37"/>
      <c r="DS37"/>
      <c r="DT37"/>
      <c r="DU37"/>
      <c r="DV37"/>
      <c r="DW37"/>
      <c r="DX37"/>
      <c r="DY37"/>
      <c r="DZ37"/>
      <c r="EA37"/>
      <c r="EB37"/>
      <c r="EC37"/>
      <c r="ED37"/>
      <c r="EE37"/>
      <c r="EF37"/>
      <c r="EG37"/>
      <c r="EH37"/>
      <c r="EI37"/>
      <c r="EJ37"/>
      <c r="EK37"/>
      <c r="EL37"/>
      <c r="EM37"/>
      <c r="EN37"/>
      <c r="EO37"/>
      <c r="EP37"/>
      <c r="EQ37"/>
      <c r="ER37"/>
      <c r="ES37"/>
      <c r="ET37"/>
      <c r="EU37"/>
      <c r="EV37"/>
      <c r="EW37"/>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R37"/>
      <c r="GS37"/>
      <c r="GT37"/>
      <c r="GV37"/>
      <c r="IL37"/>
      <c r="IN37" s="127"/>
      <c r="IO37" s="127"/>
      <c r="IR37" s="90" t="s">
        <v>117</v>
      </c>
      <c r="IS37" s="100">
        <v>0</v>
      </c>
      <c r="IT37" s="100">
        <v>0.32190057062194</v>
      </c>
    </row>
    <row r="38" spans="1:254" x14ac:dyDescent="0.25">
      <c r="A38"/>
      <c r="B38"/>
      <c r="C38"/>
      <c r="D38"/>
      <c r="E38"/>
      <c r="F38"/>
      <c r="G38"/>
      <c r="H38"/>
      <c r="I38"/>
      <c r="J38"/>
      <c r="K38"/>
      <c r="L38" s="158"/>
      <c r="M38"/>
      <c r="N38"/>
      <c r="O38"/>
      <c r="P38"/>
      <c r="Q38"/>
      <c r="R38"/>
      <c r="S38"/>
      <c r="T38"/>
      <c r="U38"/>
      <c r="V38"/>
      <c r="W38"/>
      <c r="X38"/>
      <c r="Y38"/>
      <c r="Z38"/>
      <c r="AA38"/>
      <c r="AB38"/>
      <c r="AC38"/>
      <c r="AD38"/>
      <c r="AE38"/>
      <c r="AF38"/>
      <c r="AG38"/>
      <c r="AH38"/>
      <c r="AI38"/>
      <c r="AJ38"/>
      <c r="AK38"/>
      <c r="AL38"/>
      <c r="AM38"/>
      <c r="AN38"/>
      <c r="AO38"/>
      <c r="AP38"/>
      <c r="AQ38"/>
      <c r="AR38"/>
      <c r="AS38"/>
      <c r="AT38"/>
      <c r="AU38"/>
      <c r="AV38"/>
      <c r="AW38"/>
      <c r="AX38"/>
      <c r="AY38"/>
      <c r="AZ38"/>
      <c r="BA38"/>
      <c r="BB38"/>
      <c r="BC38"/>
      <c r="BD38"/>
      <c r="BE38"/>
      <c r="BF38"/>
      <c r="BG38"/>
      <c r="BH38"/>
      <c r="BI38"/>
      <c r="BJ38"/>
      <c r="BK38"/>
      <c r="BL38"/>
      <c r="BM38"/>
      <c r="BN38"/>
      <c r="BO38"/>
      <c r="BP38"/>
      <c r="BQ38"/>
      <c r="BR38"/>
      <c r="BS38"/>
      <c r="BT38"/>
      <c r="BU38"/>
      <c r="BV38"/>
      <c r="BW38"/>
      <c r="BX38"/>
      <c r="BY38"/>
      <c r="BZ38"/>
      <c r="CA38"/>
      <c r="CB38"/>
      <c r="CC38"/>
      <c r="CD38"/>
      <c r="CE38"/>
      <c r="CF38"/>
      <c r="CG38"/>
      <c r="CH38"/>
      <c r="CI38"/>
      <c r="CJ38"/>
      <c r="CK38"/>
      <c r="CL38"/>
      <c r="CM38"/>
      <c r="CN38"/>
      <c r="CO38"/>
      <c r="CP38"/>
      <c r="CQ38"/>
      <c r="CR38"/>
      <c r="CS38"/>
      <c r="CT38"/>
      <c r="CU38"/>
      <c r="CV38"/>
      <c r="CW38"/>
      <c r="CX38"/>
      <c r="CY38"/>
      <c r="CZ38"/>
      <c r="DA38"/>
      <c r="DB38"/>
      <c r="DC38"/>
      <c r="DD38"/>
      <c r="DE38"/>
      <c r="DF38"/>
      <c r="DG38"/>
      <c r="DH38"/>
      <c r="DI38"/>
      <c r="DJ38"/>
      <c r="DK38"/>
      <c r="DL38"/>
      <c r="DM38"/>
      <c r="DN38"/>
      <c r="DO38"/>
      <c r="DP38"/>
      <c r="DQ38"/>
      <c r="DR38"/>
      <c r="DS38"/>
      <c r="DT38"/>
      <c r="DU38"/>
      <c r="DV38"/>
      <c r="DW38"/>
      <c r="DX38"/>
      <c r="DY38"/>
      <c r="DZ38"/>
      <c r="EA38"/>
      <c r="EB38"/>
      <c r="EC38"/>
      <c r="ED38"/>
      <c r="EE38"/>
      <c r="EF38"/>
      <c r="EG38"/>
      <c r="EH38"/>
      <c r="EI38"/>
      <c r="EJ38"/>
      <c r="EK38"/>
      <c r="EL38"/>
      <c r="EM38"/>
      <c r="EN38"/>
      <c r="EO38"/>
      <c r="EP38"/>
      <c r="EQ38"/>
      <c r="ER38"/>
      <c r="ES38"/>
      <c r="ET38"/>
      <c r="EU38"/>
      <c r="EV38"/>
      <c r="EW38"/>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R38"/>
      <c r="GS38"/>
      <c r="GT38"/>
      <c r="GV38"/>
      <c r="IL38"/>
      <c r="IN38" s="127"/>
      <c r="IO38" s="127"/>
      <c r="IR38" s="90" t="s">
        <v>119</v>
      </c>
      <c r="IS38" s="100">
        <v>4</v>
      </c>
      <c r="IT38" s="100">
        <v>4.2021745586447725</v>
      </c>
    </row>
    <row r="39" spans="1:254" x14ac:dyDescent="0.25">
      <c r="A39"/>
      <c r="B39"/>
      <c r="C39"/>
      <c r="D39"/>
      <c r="E39"/>
      <c r="F39"/>
      <c r="G39"/>
      <c r="H39"/>
      <c r="I39"/>
      <c r="J39"/>
      <c r="K39"/>
      <c r="L39" s="158"/>
      <c r="M39"/>
      <c r="N39"/>
      <c r="O39"/>
      <c r="P39"/>
      <c r="Q39"/>
      <c r="R39"/>
      <c r="S39"/>
      <c r="T39"/>
      <c r="U39"/>
      <c r="V39"/>
      <c r="W39"/>
      <c r="X39"/>
      <c r="Y39"/>
      <c r="Z39"/>
      <c r="AA39"/>
      <c r="AB39"/>
      <c r="AC39"/>
      <c r="AD39"/>
      <c r="AE39"/>
      <c r="AF39"/>
      <c r="AG39"/>
      <c r="AH39"/>
      <c r="AI39"/>
      <c r="AJ39"/>
      <c r="AK39"/>
      <c r="AL39"/>
      <c r="AM39"/>
      <c r="AN39"/>
      <c r="AO39"/>
      <c r="AP39"/>
      <c r="AQ39"/>
      <c r="AR39"/>
      <c r="AS39"/>
      <c r="AT39"/>
      <c r="AU39"/>
      <c r="AV39"/>
      <c r="AW39"/>
      <c r="AX39"/>
      <c r="AY39"/>
      <c r="AZ39"/>
      <c r="BA39"/>
      <c r="BB39"/>
      <c r="BC39"/>
      <c r="BD39"/>
      <c r="BE39"/>
      <c r="BF39"/>
      <c r="BG39"/>
      <c r="BH39"/>
      <c r="BI39"/>
      <c r="BJ39"/>
      <c r="BK39"/>
      <c r="BL39"/>
      <c r="BM39"/>
      <c r="BN39"/>
      <c r="BO39"/>
      <c r="BP39"/>
      <c r="BQ39"/>
      <c r="BR39"/>
      <c r="BS39"/>
      <c r="BT39"/>
      <c r="BU39"/>
      <c r="BV39"/>
      <c r="BW39"/>
      <c r="BX39"/>
      <c r="BY39"/>
      <c r="BZ39"/>
      <c r="CA39"/>
      <c r="CB39"/>
      <c r="CC39"/>
      <c r="CD39"/>
      <c r="CE39"/>
      <c r="CF39"/>
      <c r="CG39"/>
      <c r="CH39"/>
      <c r="CI39"/>
      <c r="CJ39"/>
      <c r="CK39"/>
      <c r="CL39"/>
      <c r="CM39"/>
      <c r="CN39"/>
      <c r="CO39"/>
      <c r="CP39"/>
      <c r="CQ39"/>
      <c r="CR39"/>
      <c r="CS39"/>
      <c r="CT39"/>
      <c r="CU39"/>
      <c r="CV39"/>
      <c r="CW39"/>
      <c r="CX39"/>
      <c r="CY39"/>
      <c r="CZ39"/>
      <c r="DA39"/>
      <c r="DB39"/>
      <c r="DC39"/>
      <c r="DD39"/>
      <c r="DE39"/>
      <c r="DF39"/>
      <c r="DG39"/>
      <c r="DH39"/>
      <c r="DI39"/>
      <c r="DJ39"/>
      <c r="DK39"/>
      <c r="DL39"/>
      <c r="DM39"/>
      <c r="DN39"/>
      <c r="DO39"/>
      <c r="DP39"/>
      <c r="DQ39"/>
      <c r="DR39"/>
      <c r="DS39"/>
      <c r="DT39"/>
      <c r="DU39"/>
      <c r="DV39"/>
      <c r="DW39"/>
      <c r="DX39"/>
      <c r="DY39"/>
      <c r="DZ39"/>
      <c r="EA39"/>
      <c r="EB39"/>
      <c r="EC39"/>
      <c r="ED39"/>
      <c r="EE39"/>
      <c r="EF39"/>
      <c r="EG39"/>
      <c r="EH39"/>
      <c r="EI39"/>
      <c r="EJ39"/>
      <c r="EK39"/>
      <c r="EL39"/>
      <c r="EM39"/>
      <c r="EN39"/>
      <c r="EO39"/>
      <c r="EP39"/>
      <c r="EQ39"/>
      <c r="ER39"/>
      <c r="ES39"/>
      <c r="ET39"/>
      <c r="EU39"/>
      <c r="EV39"/>
      <c r="EW39"/>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R39"/>
      <c r="GS39"/>
      <c r="GT39"/>
      <c r="GV39"/>
      <c r="IL39"/>
      <c r="IN39" s="127"/>
      <c r="IO39" s="127"/>
      <c r="IR39" s="90" t="s">
        <v>123</v>
      </c>
      <c r="IS39" s="100">
        <v>0</v>
      </c>
      <c r="IT39" s="100">
        <v>0.29802293197891372</v>
      </c>
    </row>
    <row r="40" spans="1:254" x14ac:dyDescent="0.25">
      <c r="A40"/>
      <c r="B40"/>
      <c r="C40"/>
      <c r="D40"/>
      <c r="E40"/>
      <c r="F40"/>
      <c r="G40"/>
      <c r="H40"/>
      <c r="I40"/>
      <c r="J40"/>
      <c r="K40"/>
      <c r="L40" s="158"/>
      <c r="M40"/>
      <c r="N40"/>
      <c r="O40"/>
      <c r="P40"/>
      <c r="Q40"/>
      <c r="R40"/>
      <c r="S40"/>
      <c r="T40"/>
      <c r="U40"/>
      <c r="V40"/>
      <c r="W40"/>
      <c r="X40"/>
      <c r="Y40"/>
      <c r="Z40"/>
      <c r="AA40"/>
      <c r="AB40"/>
      <c r="AC40"/>
      <c r="AD40"/>
      <c r="AE40"/>
      <c r="AF40"/>
      <c r="AG40"/>
      <c r="AH40"/>
      <c r="AI40"/>
      <c r="AJ40"/>
      <c r="AK40"/>
      <c r="AL40"/>
      <c r="AM40"/>
      <c r="AN40"/>
      <c r="AO40"/>
      <c r="AP40"/>
      <c r="AQ40"/>
      <c r="AR40"/>
      <c r="AS40"/>
      <c r="AT40"/>
      <c r="AU40"/>
      <c r="AV40"/>
      <c r="AW40"/>
      <c r="AX40"/>
      <c r="AY40"/>
      <c r="AZ40"/>
      <c r="BA40"/>
      <c r="BB40"/>
      <c r="BC40"/>
      <c r="BD40"/>
      <c r="BE40"/>
      <c r="BF40"/>
      <c r="BG40"/>
      <c r="BH40"/>
      <c r="BI40"/>
      <c r="BJ40"/>
      <c r="BK40"/>
      <c r="BL40"/>
      <c r="BM40"/>
      <c r="BN40"/>
      <c r="BO40"/>
      <c r="BP40"/>
      <c r="BQ40"/>
      <c r="BR40"/>
      <c r="BS40"/>
      <c r="BT40"/>
      <c r="BU40"/>
      <c r="BV40"/>
      <c r="BW40"/>
      <c r="BX40"/>
      <c r="BY40"/>
      <c r="BZ40"/>
      <c r="CA40"/>
      <c r="CB40"/>
      <c r="CC40"/>
      <c r="CD40"/>
      <c r="CE40"/>
      <c r="CF40"/>
      <c r="CG40"/>
      <c r="CH40"/>
      <c r="CI40"/>
      <c r="CJ40"/>
      <c r="CK40"/>
      <c r="CL40"/>
      <c r="CM40"/>
      <c r="CN40"/>
      <c r="CO40"/>
      <c r="CP40"/>
      <c r="CQ40"/>
      <c r="CR40"/>
      <c r="CS40"/>
      <c r="CT40"/>
      <c r="CU40"/>
      <c r="CV40"/>
      <c r="CW40"/>
      <c r="CX40"/>
      <c r="CY40"/>
      <c r="CZ40"/>
      <c r="DA40"/>
      <c r="DB40"/>
      <c r="DC40"/>
      <c r="DD40"/>
      <c r="DE40"/>
      <c r="DF40"/>
      <c r="DG40"/>
      <c r="DH40"/>
      <c r="DI40"/>
      <c r="DJ40"/>
      <c r="DK40"/>
      <c r="DL40"/>
      <c r="DM40"/>
      <c r="DN40"/>
      <c r="DO40"/>
      <c r="DP40"/>
      <c r="DQ40"/>
      <c r="DR40"/>
      <c r="DS40"/>
      <c r="DT40"/>
      <c r="DU40"/>
      <c r="DV40"/>
      <c r="DW40"/>
      <c r="DX40"/>
      <c r="DY40"/>
      <c r="DZ40"/>
      <c r="EA40"/>
      <c r="EB40"/>
      <c r="EC40"/>
      <c r="ED40"/>
      <c r="EE40"/>
      <c r="EF40"/>
      <c r="EG40"/>
      <c r="EH40"/>
      <c r="EI40"/>
      <c r="EJ40"/>
      <c r="EK40"/>
      <c r="EL40"/>
      <c r="EM40"/>
      <c r="EN40"/>
      <c r="EO40"/>
      <c r="EP40"/>
      <c r="EQ40"/>
      <c r="ER40"/>
      <c r="ES40"/>
      <c r="ET40"/>
      <c r="EU40"/>
      <c r="EV40"/>
      <c r="EW40"/>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R40"/>
      <c r="GS40"/>
      <c r="GT40"/>
      <c r="GV40"/>
      <c r="IL40"/>
      <c r="IN40" s="127"/>
      <c r="IO40" s="127"/>
      <c r="IR40" s="90" t="s">
        <v>127</v>
      </c>
      <c r="IS40" s="100">
        <v>0</v>
      </c>
      <c r="IT40" s="100">
        <v>2.660093886588577E-2</v>
      </c>
    </row>
    <row r="41" spans="1:254" x14ac:dyDescent="0.25">
      <c r="A41"/>
      <c r="B41"/>
      <c r="C41"/>
      <c r="D41"/>
      <c r="E41"/>
      <c r="F41"/>
      <c r="G41"/>
      <c r="H41"/>
      <c r="I41"/>
      <c r="J41"/>
      <c r="K41"/>
      <c r="L41" s="158"/>
      <c r="M41"/>
      <c r="N41"/>
      <c r="O41"/>
      <c r="P41"/>
      <c r="Q41"/>
      <c r="R41"/>
      <c r="S41"/>
      <c r="T41"/>
      <c r="U41"/>
      <c r="V41"/>
      <c r="W41"/>
      <c r="X41"/>
      <c r="Y41"/>
      <c r="Z41"/>
      <c r="AA41"/>
      <c r="AB41"/>
      <c r="AC41"/>
      <c r="AD41"/>
      <c r="AE41"/>
      <c r="AF41"/>
      <c r="AG41"/>
      <c r="AH41"/>
      <c r="AI41"/>
      <c r="AJ41"/>
      <c r="AK41"/>
      <c r="AL41"/>
      <c r="AM41"/>
      <c r="AN41"/>
      <c r="AO41"/>
      <c r="AP41"/>
      <c r="AQ41"/>
      <c r="AR41"/>
      <c r="AS41"/>
      <c r="AT41"/>
      <c r="AU41"/>
      <c r="AV41"/>
      <c r="AW41"/>
      <c r="AX41"/>
      <c r="AY41"/>
      <c r="AZ41"/>
      <c r="BA41"/>
      <c r="BB41"/>
      <c r="BC41"/>
      <c r="BD41"/>
      <c r="BE41"/>
      <c r="BF41"/>
      <c r="BG41"/>
      <c r="BH41"/>
      <c r="BI41"/>
      <c r="BJ41"/>
      <c r="BK41"/>
      <c r="BL41"/>
      <c r="BM41"/>
      <c r="BN41"/>
      <c r="BO41"/>
      <c r="BP41"/>
      <c r="BQ41"/>
      <c r="BR41"/>
      <c r="BS41"/>
      <c r="BT41"/>
      <c r="BU41"/>
      <c r="BV41"/>
      <c r="BW41"/>
      <c r="BX41"/>
      <c r="BY41"/>
      <c r="BZ41"/>
      <c r="CA41"/>
      <c r="CB41"/>
      <c r="CC41"/>
      <c r="CD41"/>
      <c r="CE41"/>
      <c r="CF41"/>
      <c r="CG41"/>
      <c r="CH41"/>
      <c r="CI41"/>
      <c r="CJ41"/>
      <c r="CK41"/>
      <c r="CL41"/>
      <c r="CM41"/>
      <c r="CN41"/>
      <c r="CO41"/>
      <c r="CP41"/>
      <c r="CQ41"/>
      <c r="CR41"/>
      <c r="CS41"/>
      <c r="CT41"/>
      <c r="CU41"/>
      <c r="CV41"/>
      <c r="CW41"/>
      <c r="CX41"/>
      <c r="CY41"/>
      <c r="CZ41"/>
      <c r="DA41"/>
      <c r="DB41"/>
      <c r="DC41"/>
      <c r="DD41"/>
      <c r="DE41"/>
      <c r="DF41"/>
      <c r="DG41"/>
      <c r="DH41"/>
      <c r="DI41"/>
      <c r="DJ41"/>
      <c r="DK41"/>
      <c r="DL41"/>
      <c r="DM41"/>
      <c r="DN41"/>
      <c r="DO41"/>
      <c r="DP41"/>
      <c r="DQ41"/>
      <c r="DR41"/>
      <c r="DS41"/>
      <c r="DT41"/>
      <c r="DU41"/>
      <c r="DV41"/>
      <c r="DW41"/>
      <c r="DX41"/>
      <c r="DY41"/>
      <c r="DZ41"/>
      <c r="EA41"/>
      <c r="EB41"/>
      <c r="EC41"/>
      <c r="ED41"/>
      <c r="EE41"/>
      <c r="EF41"/>
      <c r="EG41"/>
      <c r="EH41"/>
      <c r="EI41"/>
      <c r="EJ41"/>
      <c r="EK41"/>
      <c r="EL41"/>
      <c r="EM41"/>
      <c r="EN41"/>
      <c r="EO41"/>
      <c r="EP41"/>
      <c r="EQ41"/>
      <c r="ER41"/>
      <c r="ES41"/>
      <c r="ET41"/>
      <c r="EU41"/>
      <c r="EV41"/>
      <c r="EW41"/>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R41"/>
      <c r="GS41"/>
      <c r="GT41"/>
      <c r="GV41"/>
      <c r="IL41"/>
      <c r="IN41" s="127"/>
      <c r="IO41" s="127"/>
      <c r="IR41" s="90" t="s">
        <v>274</v>
      </c>
      <c r="IS41" s="100">
        <v>0</v>
      </c>
      <c r="IT41" s="100">
        <v>0.79655758859089865</v>
      </c>
    </row>
    <row r="42" spans="1:254" x14ac:dyDescent="0.25">
      <c r="A42"/>
      <c r="B42"/>
      <c r="C42"/>
      <c r="D42"/>
      <c r="E42"/>
      <c r="F42"/>
      <c r="G42"/>
      <c r="H42"/>
      <c r="I42"/>
      <c r="J42"/>
      <c r="K42"/>
      <c r="L42" s="158"/>
      <c r="M42"/>
      <c r="N42"/>
      <c r="O42"/>
      <c r="P42"/>
      <c r="Q42"/>
      <c r="R42"/>
      <c r="S42"/>
      <c r="T42"/>
      <c r="U42"/>
      <c r="V42"/>
      <c r="W42"/>
      <c r="X42"/>
      <c r="Y42"/>
      <c r="Z42"/>
      <c r="AA42"/>
      <c r="AB42"/>
      <c r="AC42"/>
      <c r="AD42"/>
      <c r="AE42"/>
      <c r="AF42"/>
      <c r="AG42"/>
      <c r="AH42"/>
      <c r="AI42"/>
      <c r="AJ42"/>
      <c r="AK42"/>
      <c r="AL42"/>
      <c r="AM42"/>
      <c r="AN42"/>
      <c r="AO42"/>
      <c r="AP42"/>
      <c r="AQ42"/>
      <c r="AR42"/>
      <c r="AS42"/>
      <c r="AT42"/>
      <c r="AU42"/>
      <c r="AV42"/>
      <c r="AW42"/>
      <c r="AX42"/>
      <c r="AY42"/>
      <c r="AZ42"/>
      <c r="BA42"/>
      <c r="BB42"/>
      <c r="BC42"/>
      <c r="BD42"/>
      <c r="BE42"/>
      <c r="BF42"/>
      <c r="BG42"/>
      <c r="BH42"/>
      <c r="BI42"/>
      <c r="BJ42"/>
      <c r="BK42"/>
      <c r="BL42"/>
      <c r="BM42"/>
      <c r="BN42"/>
      <c r="BO42"/>
      <c r="BP42"/>
      <c r="BQ42"/>
      <c r="BR42"/>
      <c r="BS42"/>
      <c r="BT42"/>
      <c r="BU42"/>
      <c r="BV42"/>
      <c r="BW42"/>
      <c r="BX42"/>
      <c r="BY42"/>
      <c r="BZ42"/>
      <c r="CA42"/>
      <c r="CB42"/>
      <c r="CC42"/>
      <c r="CD42"/>
      <c r="CE42"/>
      <c r="CF42"/>
      <c r="CG42"/>
      <c r="CH42"/>
      <c r="CI42"/>
      <c r="CJ42"/>
      <c r="CK42"/>
      <c r="CL42"/>
      <c r="CM42"/>
      <c r="CN42"/>
      <c r="CO42"/>
      <c r="CP42"/>
      <c r="CQ42"/>
      <c r="CR42"/>
      <c r="CS42"/>
      <c r="CT42"/>
      <c r="CU42"/>
      <c r="CV42"/>
      <c r="CW42"/>
      <c r="CX42"/>
      <c r="CY42"/>
      <c r="CZ42"/>
      <c r="DA42"/>
      <c r="DB42"/>
      <c r="DC42"/>
      <c r="DD42"/>
      <c r="DE42"/>
      <c r="DF42"/>
      <c r="DG42"/>
      <c r="DH42"/>
      <c r="DI42"/>
      <c r="DJ42"/>
      <c r="DK42"/>
      <c r="DL42"/>
      <c r="DM42"/>
      <c r="DN42"/>
      <c r="DO42"/>
      <c r="DP42"/>
      <c r="DQ42"/>
      <c r="DR42"/>
      <c r="DS42"/>
      <c r="DT42"/>
      <c r="DU42"/>
      <c r="DV42"/>
      <c r="DW42"/>
      <c r="DX42"/>
      <c r="DY42"/>
      <c r="DZ42"/>
      <c r="EA42"/>
      <c r="EB42"/>
      <c r="EC42"/>
      <c r="ED42"/>
      <c r="EE42"/>
      <c r="EF42"/>
      <c r="EG42"/>
      <c r="EH42"/>
      <c r="EI42"/>
      <c r="EJ42"/>
      <c r="EK42"/>
      <c r="EL42"/>
      <c r="EM42"/>
      <c r="EN42"/>
      <c r="EO42"/>
      <c r="EP42"/>
      <c r="EQ42"/>
      <c r="ER42"/>
      <c r="ES42"/>
      <c r="ET42"/>
      <c r="EU42"/>
      <c r="EV42"/>
      <c r="EW42"/>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R42"/>
      <c r="GS42"/>
      <c r="GT42"/>
      <c r="GV42"/>
      <c r="IL42"/>
      <c r="IN42" s="127"/>
      <c r="IO42" s="127"/>
      <c r="IR42" s="90" t="s">
        <v>275</v>
      </c>
      <c r="IS42" s="100">
        <v>2</v>
      </c>
      <c r="IT42" s="100">
        <v>2.6540324519758625</v>
      </c>
    </row>
    <row r="43" spans="1:254" x14ac:dyDescent="0.25">
      <c r="A43"/>
      <c r="B43"/>
      <c r="C43"/>
      <c r="D43"/>
      <c r="E43"/>
      <c r="F43"/>
      <c r="G43"/>
      <c r="H43"/>
      <c r="I43"/>
      <c r="J43"/>
      <c r="K43"/>
      <c r="L43" s="158"/>
      <c r="M43"/>
      <c r="N43"/>
      <c r="O43"/>
      <c r="P43"/>
      <c r="Q43"/>
      <c r="R43"/>
      <c r="S43"/>
      <c r="T43"/>
      <c r="U43"/>
      <c r="V43"/>
      <c r="W43"/>
      <c r="X43"/>
      <c r="Y43"/>
      <c r="Z43"/>
      <c r="AA43"/>
      <c r="AB43"/>
      <c r="AC43"/>
      <c r="AD43"/>
      <c r="AE43"/>
      <c r="AF43"/>
      <c r="AG43"/>
      <c r="AH43"/>
      <c r="AI43"/>
      <c r="AJ43"/>
      <c r="AK43"/>
      <c r="AL43"/>
      <c r="AM43"/>
      <c r="AN43"/>
      <c r="AO43"/>
      <c r="AP43"/>
      <c r="AQ43"/>
      <c r="AR43"/>
      <c r="AS43"/>
      <c r="AT43"/>
      <c r="AU43"/>
      <c r="AV43"/>
      <c r="AW43"/>
      <c r="AX43"/>
      <c r="AY43"/>
      <c r="AZ43"/>
      <c r="BA43"/>
      <c r="BB43"/>
      <c r="BC43"/>
      <c r="BD43"/>
      <c r="BE43"/>
      <c r="BF43"/>
      <c r="BG43"/>
      <c r="BH43"/>
      <c r="BI43"/>
      <c r="BJ43"/>
      <c r="BK43"/>
      <c r="BL43"/>
      <c r="BM43"/>
      <c r="BN43"/>
      <c r="BO43"/>
      <c r="BP43"/>
      <c r="BQ43"/>
      <c r="BR43"/>
      <c r="BS43"/>
      <c r="BT43"/>
      <c r="BU43"/>
      <c r="BV43"/>
      <c r="BW43"/>
      <c r="BX43"/>
      <c r="BY43"/>
      <c r="BZ43"/>
      <c r="CA43"/>
      <c r="CB43"/>
      <c r="CC43"/>
      <c r="CD43"/>
      <c r="CE43"/>
      <c r="CF43"/>
      <c r="CG43"/>
      <c r="CH43"/>
      <c r="CI43"/>
      <c r="CJ43"/>
      <c r="CK43"/>
      <c r="CL43"/>
      <c r="CM43"/>
      <c r="CN43"/>
      <c r="CO43"/>
      <c r="CP43"/>
      <c r="CQ43"/>
      <c r="CR43"/>
      <c r="CS43"/>
      <c r="CT43"/>
      <c r="CU43"/>
      <c r="CV43"/>
      <c r="CW43"/>
      <c r="CX43"/>
      <c r="CY43"/>
      <c r="CZ43"/>
      <c r="DA43"/>
      <c r="DB43"/>
      <c r="DC43"/>
      <c r="DD43"/>
      <c r="DE43"/>
      <c r="DF43"/>
      <c r="DG43"/>
      <c r="DH43"/>
      <c r="DI43"/>
      <c r="DJ43"/>
      <c r="DK43"/>
      <c r="DL43"/>
      <c r="DM43"/>
      <c r="DN43"/>
      <c r="DO43"/>
      <c r="DP43"/>
      <c r="DQ43"/>
      <c r="DR43"/>
      <c r="DS43"/>
      <c r="DT43"/>
      <c r="DU43"/>
      <c r="DV43"/>
      <c r="DW43"/>
      <c r="DX43"/>
      <c r="DY43"/>
      <c r="DZ43"/>
      <c r="EA43"/>
      <c r="EB43"/>
      <c r="EC43"/>
      <c r="ED43"/>
      <c r="EE43"/>
      <c r="EF43"/>
      <c r="EG43"/>
      <c r="EH43"/>
      <c r="EI43"/>
      <c r="EJ43"/>
      <c r="EK43"/>
      <c r="EL43"/>
      <c r="EM43"/>
      <c r="EN43"/>
      <c r="EO43"/>
      <c r="EP43"/>
      <c r="EQ43"/>
      <c r="ER43"/>
      <c r="ES43"/>
      <c r="ET43"/>
      <c r="EU43"/>
      <c r="EV43"/>
      <c r="EW43"/>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R43"/>
      <c r="GS43"/>
      <c r="GT43"/>
      <c r="GV43"/>
      <c r="IL43"/>
      <c r="IN43" s="127"/>
      <c r="IO43" s="127"/>
      <c r="IR43" s="90" t="s">
        <v>276</v>
      </c>
      <c r="IS43" s="100">
        <v>0</v>
      </c>
      <c r="IT43" s="100">
        <v>0.86790994778368658</v>
      </c>
    </row>
    <row r="44" spans="1:254" x14ac:dyDescent="0.25">
      <c r="A44"/>
      <c r="B44"/>
      <c r="C44"/>
      <c r="D44"/>
      <c r="E44"/>
      <c r="F44"/>
      <c r="G44"/>
      <c r="H44"/>
      <c r="I44"/>
      <c r="J44"/>
      <c r="K44"/>
      <c r="L44" s="158"/>
      <c r="M44"/>
      <c r="N44"/>
      <c r="O44"/>
      <c r="P44"/>
      <c r="Q44"/>
      <c r="R44"/>
      <c r="S44"/>
      <c r="T44"/>
      <c r="U44"/>
      <c r="V44"/>
      <c r="W44"/>
      <c r="X44"/>
      <c r="Y44"/>
      <c r="Z44"/>
      <c r="AA44"/>
      <c r="AB44"/>
      <c r="AC44"/>
      <c r="AD44"/>
      <c r="AE44"/>
      <c r="AF44"/>
      <c r="AG44"/>
      <c r="AH44"/>
      <c r="AI44"/>
      <c r="AJ44"/>
      <c r="AK44"/>
      <c r="AL44"/>
      <c r="AM44"/>
      <c r="AN44"/>
      <c r="AO44"/>
      <c r="AP44"/>
      <c r="AQ44"/>
      <c r="AR44"/>
      <c r="AS44"/>
      <c r="AT44"/>
      <c r="AU44"/>
      <c r="AV44"/>
      <c r="AW44"/>
      <c r="AX44"/>
      <c r="AY44"/>
      <c r="AZ44"/>
      <c r="BA44"/>
      <c r="BB44"/>
      <c r="BC44"/>
      <c r="BD44"/>
      <c r="BE44"/>
      <c r="BF44"/>
      <c r="BG44"/>
      <c r="BH44"/>
      <c r="BI44"/>
      <c r="BJ44"/>
      <c r="BK44"/>
      <c r="BL44"/>
      <c r="BM44"/>
      <c r="BN44"/>
      <c r="BO44"/>
      <c r="BP44"/>
      <c r="BQ44"/>
      <c r="BR44"/>
      <c r="BS44"/>
      <c r="BT44"/>
      <c r="BU44"/>
      <c r="BV44"/>
      <c r="BW44"/>
      <c r="BX44"/>
      <c r="BY44"/>
      <c r="BZ44"/>
      <c r="CA44"/>
      <c r="CB44"/>
      <c r="CC44"/>
      <c r="CD44"/>
      <c r="CE44"/>
      <c r="CF44"/>
      <c r="CG44"/>
      <c r="CH44"/>
      <c r="CI44"/>
      <c r="CJ44"/>
      <c r="CK44"/>
      <c r="CL44"/>
      <c r="CM44"/>
      <c r="CN44"/>
      <c r="CO44"/>
      <c r="CP44"/>
      <c r="CQ44"/>
      <c r="CR44"/>
      <c r="CS44"/>
      <c r="CT44"/>
      <c r="CU44"/>
      <c r="CV44"/>
      <c r="CW44"/>
      <c r="CX44"/>
      <c r="CY44"/>
      <c r="CZ44"/>
      <c r="DA44"/>
      <c r="DB44"/>
      <c r="DC44"/>
      <c r="DD44"/>
      <c r="DE44"/>
      <c r="DF44"/>
      <c r="DG44"/>
      <c r="DH44"/>
      <c r="DI44"/>
      <c r="DJ44"/>
      <c r="DK44"/>
      <c r="DL44"/>
      <c r="DM44"/>
      <c r="DN44"/>
      <c r="DO44"/>
      <c r="DP44"/>
      <c r="DQ44"/>
      <c r="DR44"/>
      <c r="DS44"/>
      <c r="DT44"/>
      <c r="DU44"/>
      <c r="DV44"/>
      <c r="DW44"/>
      <c r="DX44"/>
      <c r="DY44"/>
      <c r="DZ44"/>
      <c r="EA44"/>
      <c r="EB44"/>
      <c r="EC44"/>
      <c r="ED44"/>
      <c r="EE44"/>
      <c r="EF44"/>
      <c r="EG44"/>
      <c r="EH44"/>
      <c r="EI44"/>
      <c r="EJ44"/>
      <c r="EK44"/>
      <c r="EL44"/>
      <c r="EM44"/>
      <c r="EN44"/>
      <c r="EO44"/>
      <c r="EP44"/>
      <c r="EQ44"/>
      <c r="ER44"/>
      <c r="ES44"/>
      <c r="ET44"/>
      <c r="EU44"/>
      <c r="EV44"/>
      <c r="EW44"/>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R44"/>
      <c r="GS44"/>
      <c r="GT44"/>
      <c r="GV44"/>
      <c r="IL44"/>
      <c r="IN44" s="127"/>
      <c r="IO44" s="127"/>
      <c r="IR44" s="90" t="s">
        <v>487</v>
      </c>
      <c r="IS44" s="100">
        <v>0</v>
      </c>
      <c r="IT44" s="100">
        <v>0.54075396970479084</v>
      </c>
    </row>
    <row r="45" spans="1:254" x14ac:dyDescent="0.25">
      <c r="A45"/>
      <c r="B45"/>
      <c r="C45"/>
      <c r="D45"/>
      <c r="E45"/>
      <c r="F45"/>
      <c r="G45"/>
      <c r="H45"/>
      <c r="I45"/>
      <c r="J45"/>
      <c r="K45"/>
      <c r="L45" s="158"/>
      <c r="M45"/>
      <c r="N45"/>
      <c r="O45"/>
      <c r="P45"/>
      <c r="Q45"/>
      <c r="R45"/>
      <c r="S45"/>
      <c r="T45"/>
      <c r="U45"/>
      <c r="V45"/>
      <c r="W45"/>
      <c r="X45"/>
      <c r="Y45"/>
      <c r="Z45"/>
      <c r="AA45"/>
      <c r="AB45"/>
      <c r="AC45"/>
      <c r="AD45"/>
      <c r="AE45"/>
      <c r="AF45"/>
      <c r="AG45"/>
      <c r="AH45"/>
      <c r="AI45"/>
      <c r="AJ45"/>
      <c r="AK45"/>
      <c r="AL45"/>
      <c r="AM45"/>
      <c r="AN45"/>
      <c r="AO45"/>
      <c r="AP45"/>
      <c r="AQ45"/>
      <c r="AR45"/>
      <c r="AS45"/>
      <c r="AT45"/>
      <c r="AU45"/>
      <c r="AV45"/>
      <c r="AW45"/>
      <c r="AX45"/>
      <c r="AY45"/>
      <c r="AZ45"/>
      <c r="BA45"/>
      <c r="BB45"/>
      <c r="BC45"/>
      <c r="BD45"/>
      <c r="BE45"/>
      <c r="BF45"/>
      <c r="BG45"/>
      <c r="BH45"/>
      <c r="BI45"/>
      <c r="BJ45"/>
      <c r="BK45"/>
      <c r="BL45"/>
      <c r="BM45"/>
      <c r="BN45"/>
      <c r="BO45"/>
      <c r="BP45"/>
      <c r="BQ45"/>
      <c r="BR45"/>
      <c r="BS45"/>
      <c r="BT45"/>
      <c r="BU45"/>
      <c r="BV45"/>
      <c r="BW45"/>
      <c r="BX45"/>
      <c r="BY45"/>
      <c r="BZ45"/>
      <c r="CA45"/>
      <c r="CB45"/>
      <c r="CC45"/>
      <c r="CD45"/>
      <c r="CE45"/>
      <c r="CF45"/>
      <c r="CG45"/>
      <c r="CH45"/>
      <c r="CI45"/>
      <c r="CJ45"/>
      <c r="CK45"/>
      <c r="CL45"/>
      <c r="CM45"/>
      <c r="CN45"/>
      <c r="CO45"/>
      <c r="CP45"/>
      <c r="CQ45"/>
      <c r="CR45"/>
      <c r="CS45"/>
      <c r="CT45"/>
      <c r="CU45"/>
      <c r="CV45"/>
      <c r="CW45"/>
      <c r="CX45"/>
      <c r="CY45"/>
      <c r="CZ45"/>
      <c r="DA45"/>
      <c r="DB45"/>
      <c r="DC45"/>
      <c r="DD45"/>
      <c r="DE45"/>
      <c r="DF45"/>
      <c r="DG45"/>
      <c r="DH45"/>
      <c r="DI45"/>
      <c r="DJ45"/>
      <c r="DK45"/>
      <c r="DL45"/>
      <c r="DM45"/>
      <c r="DN45"/>
      <c r="DO45"/>
      <c r="DP45"/>
      <c r="DQ45"/>
      <c r="DR45"/>
      <c r="DS45"/>
      <c r="DT45"/>
      <c r="DU45"/>
      <c r="DV45"/>
      <c r="DW45"/>
      <c r="DX45"/>
      <c r="DY45"/>
      <c r="DZ45"/>
      <c r="EA45"/>
      <c r="EB45"/>
      <c r="EC45"/>
      <c r="ED45"/>
      <c r="EE45"/>
      <c r="EF45"/>
      <c r="EG45"/>
      <c r="EH45"/>
      <c r="EI45"/>
      <c r="EJ45"/>
      <c r="EK45"/>
      <c r="EL45"/>
      <c r="EM45"/>
      <c r="EN45"/>
      <c r="EO45"/>
      <c r="EP45"/>
      <c r="EQ45"/>
      <c r="ER45"/>
      <c r="ES45"/>
      <c r="ET45"/>
      <c r="EU45"/>
      <c r="EV45"/>
      <c r="EW45"/>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R45"/>
      <c r="GS45"/>
      <c r="GT45"/>
      <c r="GV45"/>
      <c r="IL45"/>
      <c r="IN45" s="127"/>
      <c r="IO45" s="127"/>
      <c r="IR45" s="90" t="s">
        <v>488</v>
      </c>
      <c r="IS45" s="100">
        <v>0</v>
      </c>
      <c r="IT45" s="100">
        <v>0.37466953373096401</v>
      </c>
    </row>
    <row r="46" spans="1:254" x14ac:dyDescent="0.25">
      <c r="A46"/>
      <c r="B46"/>
      <c r="C46"/>
      <c r="D46"/>
      <c r="E46"/>
      <c r="F46"/>
      <c r="G46"/>
      <c r="H46"/>
      <c r="I46"/>
      <c r="J46"/>
      <c r="K46"/>
      <c r="L46" s="158"/>
      <c r="M46"/>
      <c r="N46"/>
      <c r="O46"/>
      <c r="P46"/>
      <c r="Q46"/>
      <c r="R46"/>
      <c r="S46"/>
      <c r="T46"/>
      <c r="U46"/>
      <c r="V46"/>
      <c r="W46"/>
      <c r="X46"/>
      <c r="Y46"/>
      <c r="Z46"/>
      <c r="AA46"/>
      <c r="AB46"/>
      <c r="AC46"/>
      <c r="AD46"/>
      <c r="AE46"/>
      <c r="AF46"/>
      <c r="AG46"/>
      <c r="AH46"/>
      <c r="AI46"/>
      <c r="AJ46"/>
      <c r="AK46"/>
      <c r="AL46"/>
      <c r="AM46"/>
      <c r="AN46"/>
      <c r="AO46"/>
      <c r="AP46"/>
      <c r="AQ46"/>
      <c r="AR46"/>
      <c r="AS46"/>
      <c r="AT46"/>
      <c r="AU46"/>
      <c r="AV46"/>
      <c r="AW46"/>
      <c r="AX46"/>
      <c r="AY46"/>
      <c r="AZ46"/>
      <c r="BA46"/>
      <c r="BB46"/>
      <c r="BC46"/>
      <c r="BD46"/>
      <c r="BE46"/>
      <c r="BF46"/>
      <c r="BG46"/>
      <c r="BH46"/>
      <c r="BI46"/>
      <c r="BJ46"/>
      <c r="BK46"/>
      <c r="BL46"/>
      <c r="BM46"/>
      <c r="BN46"/>
      <c r="BO46"/>
      <c r="BP46"/>
      <c r="BQ46"/>
      <c r="BR46"/>
      <c r="BS46"/>
      <c r="BT46"/>
      <c r="BU46"/>
      <c r="BV46"/>
      <c r="BW46"/>
      <c r="BX46"/>
      <c r="BY46"/>
      <c r="BZ46"/>
      <c r="CA46"/>
      <c r="CB46"/>
      <c r="CC46"/>
      <c r="CD46"/>
      <c r="CE46"/>
      <c r="CF46"/>
      <c r="CG46"/>
      <c r="CH46"/>
      <c r="CI46"/>
      <c r="CJ46"/>
      <c r="CK46"/>
      <c r="CL46"/>
      <c r="CM46"/>
      <c r="CN46"/>
      <c r="CO46"/>
      <c r="CP46"/>
      <c r="CQ46"/>
      <c r="CR46"/>
      <c r="CS46"/>
      <c r="CT46"/>
      <c r="CU46"/>
      <c r="CV46"/>
      <c r="CW46"/>
      <c r="CX46"/>
      <c r="CY46"/>
      <c r="CZ46"/>
      <c r="DA46"/>
      <c r="DB46"/>
      <c r="DC46"/>
      <c r="DD46"/>
      <c r="DE46"/>
      <c r="DF46"/>
      <c r="DG46"/>
      <c r="DH46"/>
      <c r="DI46"/>
      <c r="DJ46"/>
      <c r="DK46"/>
      <c r="DL46"/>
      <c r="DM46"/>
      <c r="DN46"/>
      <c r="DO46"/>
      <c r="DP46"/>
      <c r="DQ46"/>
      <c r="DR46"/>
      <c r="DS46"/>
      <c r="DT46"/>
      <c r="DU46"/>
      <c r="DV46"/>
      <c r="DW46"/>
      <c r="DX46"/>
      <c r="DY46"/>
      <c r="DZ46"/>
      <c r="EA46"/>
      <c r="EB46"/>
      <c r="EC46"/>
      <c r="ED46"/>
      <c r="EE46"/>
      <c r="EF46"/>
      <c r="EG46"/>
      <c r="EH46"/>
      <c r="EI46"/>
      <c r="EJ46"/>
      <c r="EK46"/>
      <c r="EL46"/>
      <c r="EM46"/>
      <c r="EN46"/>
      <c r="EO46"/>
      <c r="EP46"/>
      <c r="EQ46"/>
      <c r="ER46"/>
      <c r="ES46"/>
      <c r="ET46"/>
      <c r="EU46"/>
      <c r="EV46"/>
      <c r="EW46"/>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R46"/>
      <c r="GS46"/>
      <c r="GT46"/>
      <c r="GV46"/>
      <c r="IL46"/>
      <c r="IN46" s="127"/>
      <c r="IO46" s="127"/>
      <c r="IR46" s="90" t="s">
        <v>463</v>
      </c>
      <c r="IS46" s="100">
        <v>0</v>
      </c>
      <c r="IT46" s="100">
        <v>0.67804403329229568</v>
      </c>
    </row>
    <row r="47" spans="1:254" x14ac:dyDescent="0.25">
      <c r="A47"/>
      <c r="B47"/>
      <c r="C47"/>
      <c r="D47"/>
      <c r="E47"/>
      <c r="F47"/>
      <c r="G47"/>
      <c r="H47"/>
      <c r="I47"/>
      <c r="J47"/>
      <c r="K47"/>
      <c r="L47" s="158"/>
      <c r="M47"/>
      <c r="N47"/>
      <c r="O47"/>
      <c r="P47"/>
      <c r="Q47"/>
      <c r="R47"/>
      <c r="S47"/>
      <c r="T47"/>
      <c r="U47"/>
      <c r="V47"/>
      <c r="W47"/>
      <c r="X47"/>
      <c r="Y47"/>
      <c r="Z47"/>
      <c r="AA47"/>
      <c r="AB47"/>
      <c r="AC47"/>
      <c r="AD47"/>
      <c r="AE47"/>
      <c r="AF47"/>
      <c r="AG47"/>
      <c r="AH47"/>
      <c r="AI47"/>
      <c r="AJ47"/>
      <c r="AK47"/>
      <c r="AL47"/>
      <c r="AM47"/>
      <c r="AN47"/>
      <c r="AO47"/>
      <c r="AP47"/>
      <c r="AQ47"/>
      <c r="AR47"/>
      <c r="AS47"/>
      <c r="AT47"/>
      <c r="AU47"/>
      <c r="AV47"/>
      <c r="AW47"/>
      <c r="AX47"/>
      <c r="AY47"/>
      <c r="AZ47"/>
      <c r="BA47"/>
      <c r="BB47"/>
      <c r="BC47"/>
      <c r="BD47"/>
      <c r="BE47"/>
      <c r="BF47"/>
      <c r="BG47"/>
      <c r="BH47"/>
      <c r="BI47"/>
      <c r="BJ47"/>
      <c r="BK47"/>
      <c r="BL47"/>
      <c r="BM47"/>
      <c r="BN47"/>
      <c r="BO47"/>
      <c r="BP47"/>
      <c r="BQ47"/>
      <c r="BR47"/>
      <c r="BS47"/>
      <c r="BT47"/>
      <c r="BU47"/>
      <c r="BV47"/>
      <c r="BW47"/>
      <c r="BX47"/>
      <c r="BY47"/>
      <c r="BZ47"/>
      <c r="CA47"/>
      <c r="CB47"/>
      <c r="CC47"/>
      <c r="CD47"/>
      <c r="CE47"/>
      <c r="CF47"/>
      <c r="CG47"/>
      <c r="CH47"/>
      <c r="CI47"/>
      <c r="CJ47"/>
      <c r="CK47"/>
      <c r="CL47"/>
      <c r="CM47"/>
      <c r="CN47"/>
      <c r="CO47"/>
      <c r="CP47"/>
      <c r="CQ47"/>
      <c r="CR47"/>
      <c r="CS47"/>
      <c r="CT47"/>
      <c r="CU47"/>
      <c r="CV47"/>
      <c r="CW47"/>
      <c r="CX47"/>
      <c r="CY47"/>
      <c r="CZ47"/>
      <c r="DA47"/>
      <c r="DB47"/>
      <c r="DC47"/>
      <c r="DD47"/>
      <c r="DE47"/>
      <c r="DF47"/>
      <c r="DG47"/>
      <c r="DH47"/>
      <c r="DI47"/>
      <c r="DJ47"/>
      <c r="DK47"/>
      <c r="DL47"/>
      <c r="DM47"/>
      <c r="DN47"/>
      <c r="DO47"/>
      <c r="DP47"/>
      <c r="DQ47"/>
      <c r="DR47"/>
      <c r="DS47"/>
      <c r="DT47"/>
      <c r="DU47"/>
      <c r="DV47"/>
      <c r="DW47"/>
      <c r="DX47"/>
      <c r="DY47"/>
      <c r="DZ47"/>
      <c r="EA47"/>
      <c r="EB47"/>
      <c r="EC47"/>
      <c r="ED47"/>
      <c r="EE47"/>
      <c r="EF47"/>
      <c r="EG47"/>
      <c r="EH47"/>
      <c r="EI47"/>
      <c r="EJ47"/>
      <c r="EK47"/>
      <c r="EL47"/>
      <c r="EM47"/>
      <c r="EN47"/>
      <c r="EO47"/>
      <c r="EP47"/>
      <c r="EQ47"/>
      <c r="ER47"/>
      <c r="ES47"/>
      <c r="ET47"/>
      <c r="EU47"/>
      <c r="EV47"/>
      <c r="EW47"/>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R47"/>
      <c r="GS47"/>
      <c r="GT47"/>
      <c r="GV47"/>
      <c r="IL47"/>
      <c r="IN47" s="127"/>
      <c r="IO47" s="127"/>
      <c r="IR47" s="90" t="s">
        <v>277</v>
      </c>
      <c r="IS47" s="100">
        <v>0</v>
      </c>
      <c r="IT47" s="100">
        <v>0.9173785738977458</v>
      </c>
    </row>
    <row r="48" spans="1:254" x14ac:dyDescent="0.25">
      <c r="A48"/>
      <c r="B48"/>
      <c r="C48"/>
      <c r="D48"/>
      <c r="E48"/>
      <c r="F48"/>
      <c r="G48"/>
      <c r="H48"/>
      <c r="I48"/>
      <c r="J48"/>
      <c r="K48"/>
      <c r="L48" s="158"/>
      <c r="M48"/>
      <c r="N48"/>
      <c r="O48"/>
      <c r="P48"/>
      <c r="Q48"/>
      <c r="R48"/>
      <c r="S48"/>
      <c r="T48"/>
      <c r="U48"/>
      <c r="V48"/>
      <c r="W48"/>
      <c r="X48"/>
      <c r="Y48"/>
      <c r="Z48"/>
      <c r="AA48"/>
      <c r="AB48"/>
      <c r="AC48"/>
      <c r="AD48"/>
      <c r="AE48"/>
      <c r="AF48"/>
      <c r="AG48"/>
      <c r="AH48"/>
      <c r="AI48"/>
      <c r="AJ48"/>
      <c r="AK48"/>
      <c r="AL48"/>
      <c r="AM48"/>
      <c r="AN48"/>
      <c r="AO48"/>
      <c r="AP48"/>
      <c r="AQ48"/>
      <c r="AR48"/>
      <c r="AS48"/>
      <c r="AT48"/>
      <c r="AU48"/>
      <c r="AV48"/>
      <c r="AW48"/>
      <c r="AX48"/>
      <c r="AY48"/>
      <c r="AZ48"/>
      <c r="BA48"/>
      <c r="BB48"/>
      <c r="BC48"/>
      <c r="BD48"/>
      <c r="BE48"/>
      <c r="BF48"/>
      <c r="BG48"/>
      <c r="BH48"/>
      <c r="BI48"/>
      <c r="BJ48"/>
      <c r="BK48"/>
      <c r="BL48"/>
      <c r="BM48"/>
      <c r="BN48"/>
      <c r="BO48"/>
      <c r="BP48"/>
      <c r="BQ48"/>
      <c r="BR48"/>
      <c r="BS48"/>
      <c r="BT48"/>
      <c r="BU48"/>
      <c r="BV48"/>
      <c r="BW48"/>
      <c r="BX48"/>
      <c r="BY48"/>
      <c r="BZ48"/>
      <c r="CA48"/>
      <c r="CB48"/>
      <c r="CC48"/>
      <c r="CD48"/>
      <c r="CE48"/>
      <c r="CF48"/>
      <c r="CG48"/>
      <c r="CH48"/>
      <c r="CI48"/>
      <c r="CJ48"/>
      <c r="CK48"/>
      <c r="CL48"/>
      <c r="CM48"/>
      <c r="CN48"/>
      <c r="CO48"/>
      <c r="CP48"/>
      <c r="CQ48"/>
      <c r="CR48"/>
      <c r="CS48"/>
      <c r="CT48"/>
      <c r="CU48"/>
      <c r="CV48"/>
      <c r="CW48"/>
      <c r="CX48"/>
      <c r="CY48"/>
      <c r="CZ48"/>
      <c r="DA48"/>
      <c r="DB48"/>
      <c r="DC48"/>
      <c r="DD48"/>
      <c r="DE48"/>
      <c r="DF48"/>
      <c r="DG48"/>
      <c r="DH48"/>
      <c r="DI48"/>
      <c r="DJ48"/>
      <c r="DK48"/>
      <c r="DL48"/>
      <c r="DM48"/>
      <c r="DN48"/>
      <c r="DO48"/>
      <c r="DP48"/>
      <c r="DQ48"/>
      <c r="DR48"/>
      <c r="DS48"/>
      <c r="DT48"/>
      <c r="DU48"/>
      <c r="DV48"/>
      <c r="DW48"/>
      <c r="DX48"/>
      <c r="DY48"/>
      <c r="DZ48"/>
      <c r="EA48"/>
      <c r="EB48"/>
      <c r="EC48"/>
      <c r="ED48"/>
      <c r="EE48"/>
      <c r="EF48"/>
      <c r="EG48"/>
      <c r="EH48"/>
      <c r="EI48"/>
      <c r="EJ48"/>
      <c r="EK48"/>
      <c r="EL48"/>
      <c r="EM48"/>
      <c r="EN48"/>
      <c r="EO48"/>
      <c r="EP48"/>
      <c r="EQ48"/>
      <c r="ER48"/>
      <c r="ES48"/>
      <c r="ET48"/>
      <c r="EU48"/>
      <c r="EV48"/>
      <c r="EW48"/>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R48"/>
      <c r="GS48"/>
      <c r="GT48"/>
      <c r="GV48"/>
      <c r="IL48"/>
      <c r="IN48" s="127"/>
      <c r="IO48" s="127"/>
      <c r="IR48" s="90" t="s">
        <v>278</v>
      </c>
      <c r="IS48" s="100">
        <v>0</v>
      </c>
      <c r="IT48" s="100">
        <v>0.76850854419312553</v>
      </c>
    </row>
    <row r="49" spans="1:254" x14ac:dyDescent="0.25">
      <c r="A49"/>
      <c r="B49"/>
      <c r="C49"/>
      <c r="D49"/>
      <c r="E49"/>
      <c r="F49"/>
      <c r="G49"/>
      <c r="H49"/>
      <c r="I49"/>
      <c r="J49"/>
      <c r="K49"/>
      <c r="L49" s="158"/>
      <c r="M49"/>
      <c r="N49"/>
      <c r="O49"/>
      <c r="P49"/>
      <c r="Q49"/>
      <c r="R49"/>
      <c r="S49"/>
      <c r="T49"/>
      <c r="U49"/>
      <c r="V49"/>
      <c r="W49"/>
      <c r="X49"/>
      <c r="Y49"/>
      <c r="Z49"/>
      <c r="AA49"/>
      <c r="AB49"/>
      <c r="AC49"/>
      <c r="AD49"/>
      <c r="AE49"/>
      <c r="AF49"/>
      <c r="AG49"/>
      <c r="AH49"/>
      <c r="AI49"/>
      <c r="AJ49"/>
      <c r="AK49"/>
      <c r="AL49"/>
      <c r="AM49"/>
      <c r="AN49"/>
      <c r="AO49"/>
      <c r="AP49"/>
      <c r="AQ49"/>
      <c r="AR49"/>
      <c r="AS49"/>
      <c r="AT49"/>
      <c r="AU49"/>
      <c r="AV49"/>
      <c r="AW49"/>
      <c r="AX49"/>
      <c r="AY49"/>
      <c r="AZ49"/>
      <c r="BA49"/>
      <c r="BB49"/>
      <c r="BC49"/>
      <c r="BD49"/>
      <c r="BE49"/>
      <c r="BF49"/>
      <c r="BG49"/>
      <c r="BH49"/>
      <c r="BI49"/>
      <c r="BJ49"/>
      <c r="BK49"/>
      <c r="BL49"/>
      <c r="BM49"/>
      <c r="BN49"/>
      <c r="BO49"/>
      <c r="BP49"/>
      <c r="BQ49"/>
      <c r="BR49"/>
      <c r="BS49"/>
      <c r="BT49"/>
      <c r="BU49"/>
      <c r="BV49"/>
      <c r="BW49"/>
      <c r="BX49"/>
      <c r="BY49"/>
      <c r="BZ49"/>
      <c r="CA49"/>
      <c r="CB49"/>
      <c r="CC49"/>
      <c r="CD49"/>
      <c r="CE49"/>
      <c r="CF49"/>
      <c r="CG49"/>
      <c r="CH49"/>
      <c r="CI49"/>
      <c r="CJ49"/>
      <c r="CK49"/>
      <c r="CL49"/>
      <c r="CM49"/>
      <c r="CN49"/>
      <c r="CO49"/>
      <c r="CP49"/>
      <c r="CQ49"/>
      <c r="CR49"/>
      <c r="CS49"/>
      <c r="CT49"/>
      <c r="CU49"/>
      <c r="CV49"/>
      <c r="CW49"/>
      <c r="CX49"/>
      <c r="CY49"/>
      <c r="CZ49"/>
      <c r="DA49"/>
      <c r="DB49"/>
      <c r="DC49"/>
      <c r="DD49"/>
      <c r="DE49"/>
      <c r="DF49"/>
      <c r="DG49"/>
      <c r="DH49"/>
      <c r="DI49"/>
      <c r="DJ49"/>
      <c r="DK49"/>
      <c r="DL49"/>
      <c r="DM49"/>
      <c r="DN49"/>
      <c r="DO49"/>
      <c r="DP49"/>
      <c r="DQ49"/>
      <c r="DR49"/>
      <c r="DS49"/>
      <c r="DT49"/>
      <c r="DU49"/>
      <c r="DV49"/>
      <c r="DW49"/>
      <c r="DX49"/>
      <c r="DY49"/>
      <c r="DZ49"/>
      <c r="EA49"/>
      <c r="EB49"/>
      <c r="EC49"/>
      <c r="ED49"/>
      <c r="EE49"/>
      <c r="EF49"/>
      <c r="EG49"/>
      <c r="EH49"/>
      <c r="EI49"/>
      <c r="EJ49"/>
      <c r="EK49"/>
      <c r="EL49"/>
      <c r="EM49"/>
      <c r="EN49"/>
      <c r="EO49"/>
      <c r="EP49"/>
      <c r="EQ49"/>
      <c r="ER49"/>
      <c r="ES49"/>
      <c r="ET49"/>
      <c r="EU49"/>
      <c r="EV49"/>
      <c r="EW49"/>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R49"/>
      <c r="GS49"/>
      <c r="GT49"/>
      <c r="GV49"/>
      <c r="IL49"/>
      <c r="IN49" s="127"/>
      <c r="IO49" s="127"/>
      <c r="IR49" s="90" t="s">
        <v>279</v>
      </c>
      <c r="IS49" s="100">
        <v>0</v>
      </c>
      <c r="IT49" s="100">
        <v>0.76800411865055684</v>
      </c>
    </row>
    <row r="50" spans="1:254" x14ac:dyDescent="0.25">
      <c r="A50"/>
      <c r="B50"/>
      <c r="C50"/>
      <c r="D50"/>
      <c r="E50"/>
      <c r="F50"/>
      <c r="G50"/>
      <c r="H50"/>
      <c r="I50"/>
      <c r="J50"/>
      <c r="K50"/>
      <c r="L50" s="158"/>
      <c r="M50"/>
      <c r="N50"/>
      <c r="O50"/>
      <c r="P50"/>
      <c r="Q50"/>
      <c r="R50"/>
      <c r="S50"/>
      <c r="T50"/>
      <c r="U50"/>
      <c r="V50"/>
      <c r="W50"/>
      <c r="X50"/>
      <c r="Y50"/>
      <c r="Z50"/>
      <c r="AA50"/>
      <c r="AB50"/>
      <c r="AC50"/>
      <c r="AD50"/>
      <c r="AE50"/>
      <c r="AF50"/>
      <c r="AG50"/>
      <c r="AH50"/>
      <c r="AI50"/>
      <c r="AJ50"/>
      <c r="AK50"/>
      <c r="AL50"/>
      <c r="AM50"/>
      <c r="AN50"/>
      <c r="AO50"/>
      <c r="AP50"/>
      <c r="AQ50"/>
      <c r="AR50"/>
      <c r="AS50"/>
      <c r="AT50"/>
      <c r="AU50"/>
      <c r="AV50"/>
      <c r="AW50"/>
      <c r="AX50"/>
      <c r="AY50"/>
      <c r="AZ50"/>
      <c r="BA50"/>
      <c r="BB50"/>
      <c r="BC50"/>
      <c r="BD50"/>
      <c r="BE50"/>
      <c r="BF50"/>
      <c r="BG50"/>
      <c r="BH50"/>
      <c r="BI50"/>
      <c r="BJ50"/>
      <c r="BK50"/>
      <c r="BL50"/>
      <c r="BM50"/>
      <c r="BN50"/>
      <c r="BO50"/>
      <c r="BP50"/>
      <c r="BQ50"/>
      <c r="BR50"/>
      <c r="BS50"/>
      <c r="BT50"/>
      <c r="BU50"/>
      <c r="BV50"/>
      <c r="BW50"/>
      <c r="BX50"/>
      <c r="BY50"/>
      <c r="BZ50"/>
      <c r="CA50"/>
      <c r="CB50"/>
      <c r="CC50"/>
      <c r="CD50"/>
      <c r="CE50"/>
      <c r="CF50"/>
      <c r="CG50"/>
      <c r="CH50"/>
      <c r="CI50"/>
      <c r="CJ50"/>
      <c r="CK50"/>
      <c r="CL50"/>
      <c r="CM50"/>
      <c r="CN50"/>
      <c r="CO50"/>
      <c r="CP50"/>
      <c r="CQ50"/>
      <c r="CR50"/>
      <c r="CS50"/>
      <c r="CT50"/>
      <c r="CU50"/>
      <c r="CV50"/>
      <c r="CW50"/>
      <c r="CX50"/>
      <c r="CY50"/>
      <c r="CZ50"/>
      <c r="DA50"/>
      <c r="DB50"/>
      <c r="DC50"/>
      <c r="DD50"/>
      <c r="DE50"/>
      <c r="DF50"/>
      <c r="DG50"/>
      <c r="DH50"/>
      <c r="DI50"/>
      <c r="DJ50"/>
      <c r="DK50"/>
      <c r="DL50"/>
      <c r="DM50"/>
      <c r="DN50"/>
      <c r="DO50"/>
      <c r="DP50"/>
      <c r="DQ50"/>
      <c r="DR50"/>
      <c r="DS50"/>
      <c r="DT50"/>
      <c r="DU50"/>
      <c r="DV50"/>
      <c r="DW50"/>
      <c r="DX50"/>
      <c r="DY50"/>
      <c r="DZ50"/>
      <c r="EA50"/>
      <c r="EB50"/>
      <c r="EC50"/>
      <c r="ED50"/>
      <c r="EE50"/>
      <c r="EF50"/>
      <c r="EG50"/>
      <c r="EH50"/>
      <c r="EI50"/>
      <c r="EJ50"/>
      <c r="EK50"/>
      <c r="EL50"/>
      <c r="EM50"/>
      <c r="EN50"/>
      <c r="EO50"/>
      <c r="EP50"/>
      <c r="EQ50"/>
      <c r="ER50"/>
      <c r="ES50"/>
      <c r="ET50"/>
      <c r="EU50"/>
      <c r="EV50"/>
      <c r="EW50"/>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R50"/>
      <c r="GS50"/>
      <c r="GT50"/>
      <c r="GV50"/>
      <c r="IL50"/>
      <c r="IN50" s="127"/>
      <c r="IO50" s="127"/>
      <c r="IR50" s="90" t="s">
        <v>280</v>
      </c>
      <c r="IS50" s="100">
        <v>0</v>
      </c>
      <c r="IT50" s="100">
        <v>0.12925484811031041</v>
      </c>
    </row>
    <row r="51" spans="1:254" x14ac:dyDescent="0.25">
      <c r="A51"/>
      <c r="B51"/>
      <c r="C51"/>
      <c r="D51"/>
      <c r="E51"/>
      <c r="F51"/>
      <c r="G51"/>
      <c r="H51"/>
      <c r="I51"/>
      <c r="J51"/>
      <c r="K51"/>
      <c r="L51" s="158"/>
      <c r="M51"/>
      <c r="N51"/>
      <c r="O51"/>
      <c r="P51"/>
      <c r="Q51"/>
      <c r="R51"/>
      <c r="S51"/>
      <c r="T51"/>
      <c r="U51"/>
      <c r="V51"/>
      <c r="W51"/>
      <c r="X51"/>
      <c r="Y51"/>
      <c r="Z51"/>
      <c r="AA51"/>
      <c r="AB51"/>
      <c r="AC51"/>
      <c r="AD51"/>
      <c r="AE51"/>
      <c r="AF51"/>
      <c r="AG51"/>
      <c r="AH51"/>
      <c r="AI51"/>
      <c r="AJ51"/>
      <c r="AK51"/>
      <c r="AL51"/>
      <c r="AM51"/>
      <c r="AN51"/>
      <c r="AO51"/>
      <c r="AP51"/>
      <c r="AQ51"/>
      <c r="AR51"/>
      <c r="AS51"/>
      <c r="AT51"/>
      <c r="AU51"/>
      <c r="AV51"/>
      <c r="AW51"/>
      <c r="AX51"/>
      <c r="AY51"/>
      <c r="AZ51"/>
      <c r="BA51"/>
      <c r="BB51"/>
      <c r="BC51"/>
      <c r="BD51"/>
      <c r="BE51"/>
      <c r="BF51"/>
      <c r="BG51"/>
      <c r="BH51"/>
      <c r="BI51"/>
      <c r="BJ51"/>
      <c r="BK51"/>
      <c r="BL51"/>
      <c r="BM51"/>
      <c r="BN51"/>
      <c r="BO51"/>
      <c r="BP51"/>
      <c r="BQ51"/>
      <c r="BR51"/>
      <c r="BS51"/>
      <c r="BT51"/>
      <c r="BU51"/>
      <c r="BV51"/>
      <c r="BW51"/>
      <c r="BX51"/>
      <c r="BY51"/>
      <c r="BZ51"/>
      <c r="CA51"/>
      <c r="CB51"/>
      <c r="CC51"/>
      <c r="CD51"/>
      <c r="CE51"/>
      <c r="CF51"/>
      <c r="CG51"/>
      <c r="CH51"/>
      <c r="CI51"/>
      <c r="CJ51"/>
      <c r="CK51"/>
      <c r="CL51"/>
      <c r="CM51"/>
      <c r="CN51"/>
      <c r="CO51"/>
      <c r="CP51"/>
      <c r="CQ51"/>
      <c r="CR51"/>
      <c r="CS51"/>
      <c r="CT51"/>
      <c r="CU51"/>
      <c r="CV51"/>
      <c r="CW51"/>
      <c r="CX51"/>
      <c r="CY51"/>
      <c r="CZ51"/>
      <c r="DA51"/>
      <c r="DB51"/>
      <c r="DC51"/>
      <c r="DD51"/>
      <c r="DE51"/>
      <c r="DF51"/>
      <c r="DG51"/>
      <c r="DH51"/>
      <c r="DI51"/>
      <c r="DJ51"/>
      <c r="DK51"/>
      <c r="DL51"/>
      <c r="DM51"/>
      <c r="DN51"/>
      <c r="DO51"/>
      <c r="DP51"/>
      <c r="DQ51"/>
      <c r="DR51"/>
      <c r="DS51"/>
      <c r="DT51"/>
      <c r="DU51"/>
      <c r="DV51"/>
      <c r="DW51"/>
      <c r="DX51"/>
      <c r="DY51"/>
      <c r="DZ51"/>
      <c r="EA51"/>
      <c r="EB51"/>
      <c r="EC51"/>
      <c r="ED51"/>
      <c r="EE51"/>
      <c r="EF51"/>
      <c r="EG51"/>
      <c r="EH51"/>
      <c r="EI51"/>
      <c r="EJ51"/>
      <c r="EK51"/>
      <c r="EL51"/>
      <c r="EM51"/>
      <c r="EN51"/>
      <c r="EO51"/>
      <c r="EP51"/>
      <c r="EQ51"/>
      <c r="ER51"/>
      <c r="ES51"/>
      <c r="ET51"/>
      <c r="EU51"/>
      <c r="EV51"/>
      <c r="EW51"/>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R51"/>
      <c r="GS51"/>
      <c r="GT51"/>
      <c r="GV51"/>
      <c r="IL51"/>
      <c r="IN51" s="127"/>
      <c r="IO51" s="127"/>
      <c r="IR51" s="90" t="s">
        <v>281</v>
      </c>
      <c r="IS51" s="100">
        <v>0</v>
      </c>
      <c r="IT51" s="100">
        <v>0.24283652540588285</v>
      </c>
    </row>
    <row r="52" spans="1:254" x14ac:dyDescent="0.25">
      <c r="A52"/>
      <c r="B52"/>
      <c r="C52"/>
      <c r="D52"/>
      <c r="E52"/>
      <c r="F52"/>
      <c r="G52"/>
      <c r="H52"/>
      <c r="I52"/>
      <c r="J52"/>
      <c r="K52"/>
      <c r="L52" s="158"/>
      <c r="M52"/>
      <c r="N52"/>
      <c r="O52"/>
      <c r="P52"/>
      <c r="Q52"/>
      <c r="R52"/>
      <c r="S52"/>
      <c r="T52"/>
      <c r="U52"/>
      <c r="V52"/>
      <c r="W52"/>
      <c r="X52"/>
      <c r="Y52"/>
      <c r="Z52"/>
      <c r="AA52"/>
      <c r="AB52"/>
      <c r="AC52"/>
      <c r="AD52"/>
      <c r="AE52"/>
      <c r="AF52"/>
      <c r="AG52"/>
      <c r="AH52"/>
      <c r="AI52"/>
      <c r="AJ52"/>
      <c r="AK52"/>
      <c r="AL52"/>
      <c r="AM52"/>
      <c r="AN52"/>
      <c r="AO52"/>
      <c r="AP52"/>
      <c r="AQ52"/>
      <c r="AR52"/>
      <c r="AS52"/>
      <c r="AT52"/>
      <c r="AU52"/>
      <c r="AV52"/>
      <c r="AW52"/>
      <c r="AX52"/>
      <c r="AY52"/>
      <c r="AZ52"/>
      <c r="BA52"/>
      <c r="BB52"/>
      <c r="BC52"/>
      <c r="BD52"/>
      <c r="BE52"/>
      <c r="BF52"/>
      <c r="BG52"/>
      <c r="BH52"/>
      <c r="BI52"/>
      <c r="BJ52"/>
      <c r="BK52"/>
      <c r="BL52"/>
      <c r="BM52"/>
      <c r="BN52"/>
      <c r="BO52"/>
      <c r="BP52"/>
      <c r="BQ52"/>
      <c r="BR52"/>
      <c r="BS52"/>
      <c r="BT52"/>
      <c r="BU52"/>
      <c r="BV52"/>
      <c r="BW52"/>
      <c r="BX52"/>
      <c r="BY52"/>
      <c r="BZ52"/>
      <c r="CA52"/>
      <c r="CB52"/>
      <c r="CC52"/>
      <c r="CD52"/>
      <c r="CE52"/>
      <c r="CF52"/>
      <c r="CG52"/>
      <c r="CH52"/>
      <c r="CI52"/>
      <c r="CJ52"/>
      <c r="CK52"/>
      <c r="CL52"/>
      <c r="CM52"/>
      <c r="CN52"/>
      <c r="CO52"/>
      <c r="CP52"/>
      <c r="CQ52"/>
      <c r="CR52"/>
      <c r="CS52"/>
      <c r="CT52"/>
      <c r="CU52"/>
      <c r="CV52"/>
      <c r="CW52"/>
      <c r="CX52"/>
      <c r="CY52"/>
      <c r="CZ52"/>
      <c r="DA52"/>
      <c r="DB52"/>
      <c r="DC52"/>
      <c r="DD52"/>
      <c r="DE52"/>
      <c r="DF52"/>
      <c r="DG52"/>
      <c r="DH52"/>
      <c r="DI52"/>
      <c r="DJ52"/>
      <c r="DK52"/>
      <c r="DL52"/>
      <c r="DM52"/>
      <c r="DN52"/>
      <c r="DO52"/>
      <c r="DP52"/>
      <c r="DQ52"/>
      <c r="DR52"/>
      <c r="DS52"/>
      <c r="DT52"/>
      <c r="DU52"/>
      <c r="DV52"/>
      <c r="DW52"/>
      <c r="DX52"/>
      <c r="DY52"/>
      <c r="DZ52"/>
      <c r="EA52"/>
      <c r="EB52"/>
      <c r="EC52"/>
      <c r="ED52"/>
      <c r="EE52"/>
      <c r="EF52"/>
      <c r="EG52"/>
      <c r="EH52"/>
      <c r="EI52"/>
      <c r="EJ52"/>
      <c r="EK52"/>
      <c r="EL52"/>
      <c r="EM52"/>
      <c r="EN52"/>
      <c r="EO52"/>
      <c r="EP52"/>
      <c r="EQ52"/>
      <c r="ER52"/>
      <c r="ES52"/>
      <c r="ET52"/>
      <c r="EU52"/>
      <c r="EV52"/>
      <c r="EW52"/>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R52"/>
      <c r="GS52"/>
      <c r="GT52"/>
      <c r="GV52"/>
      <c r="IL52"/>
      <c r="IN52" s="127"/>
      <c r="IO52" s="127"/>
      <c r="IR52" s="90" t="s">
        <v>282</v>
      </c>
      <c r="IS52" s="100">
        <v>0</v>
      </c>
      <c r="IT52" s="100">
        <v>0.21254404924749981</v>
      </c>
    </row>
    <row r="53" spans="1:254" x14ac:dyDescent="0.25">
      <c r="A53"/>
      <c r="B53"/>
      <c r="C53"/>
      <c r="D53"/>
      <c r="E53"/>
      <c r="F53"/>
      <c r="G53"/>
      <c r="H53"/>
      <c r="I53"/>
      <c r="J53"/>
      <c r="K53"/>
      <c r="L53" s="158"/>
      <c r="M53"/>
      <c r="N53"/>
      <c r="O53"/>
      <c r="P53"/>
      <c r="Q53"/>
      <c r="R53"/>
      <c r="S53"/>
      <c r="T53"/>
      <c r="U53"/>
      <c r="V53"/>
      <c r="W53"/>
      <c r="X53"/>
      <c r="Y53"/>
      <c r="Z53"/>
      <c r="AA53"/>
      <c r="AB53"/>
      <c r="AC53"/>
      <c r="AD53"/>
      <c r="AE53"/>
      <c r="AF53"/>
      <c r="AG53"/>
      <c r="AH53"/>
      <c r="AI53"/>
      <c r="AJ53"/>
      <c r="AK53"/>
      <c r="AL53"/>
      <c r="AM53"/>
      <c r="AN53"/>
      <c r="AO53"/>
      <c r="AP53"/>
      <c r="AQ53"/>
      <c r="AR53"/>
      <c r="AS53"/>
      <c r="AT53"/>
      <c r="AU53"/>
      <c r="AV53"/>
      <c r="AW53"/>
      <c r="AX53"/>
      <c r="AY53"/>
      <c r="AZ53"/>
      <c r="BA53"/>
      <c r="BB53"/>
      <c r="BC53"/>
      <c r="BD53"/>
      <c r="BE53"/>
      <c r="BF53"/>
      <c r="BG53"/>
      <c r="BH53"/>
      <c r="BI53"/>
      <c r="BJ53"/>
      <c r="BK53"/>
      <c r="BL53"/>
      <c r="BM53"/>
      <c r="BN53"/>
      <c r="BO53"/>
      <c r="BP53"/>
      <c r="BQ53"/>
      <c r="BR53"/>
      <c r="BS53"/>
      <c r="BT53"/>
      <c r="BU53"/>
      <c r="BV53"/>
      <c r="BW53"/>
      <c r="BX53"/>
      <c r="BY53"/>
      <c r="BZ53"/>
      <c r="CA53"/>
      <c r="CB53"/>
      <c r="CC53"/>
      <c r="CD53"/>
      <c r="CE53"/>
      <c r="CF53"/>
      <c r="CG53"/>
      <c r="CH53"/>
      <c r="CI53"/>
      <c r="CJ53"/>
      <c r="CK53"/>
      <c r="CL53"/>
      <c r="CM53"/>
      <c r="CN53"/>
      <c r="CO53"/>
      <c r="CP53"/>
      <c r="CQ53"/>
      <c r="CR53"/>
      <c r="CS53"/>
      <c r="CT53"/>
      <c r="CU53"/>
      <c r="CV53"/>
      <c r="CW53"/>
      <c r="CX53"/>
      <c r="CY53"/>
      <c r="CZ53"/>
      <c r="DA53"/>
      <c r="DB53"/>
      <c r="DC53"/>
      <c r="DD53"/>
      <c r="DE53"/>
      <c r="DF53"/>
      <c r="DG53"/>
      <c r="DH53"/>
      <c r="DI53"/>
      <c r="DJ53"/>
      <c r="DK53"/>
      <c r="DL53"/>
      <c r="DM53"/>
      <c r="DN53"/>
      <c r="DO53"/>
      <c r="DP53"/>
      <c r="DQ53"/>
      <c r="DR53"/>
      <c r="DS53"/>
      <c r="DT53"/>
      <c r="DU53"/>
      <c r="DV53"/>
      <c r="DW53"/>
      <c r="DX53"/>
      <c r="DY53"/>
      <c r="DZ53"/>
      <c r="EA53"/>
      <c r="EB53"/>
      <c r="EC53"/>
      <c r="ED53"/>
      <c r="EE53"/>
      <c r="EF53"/>
      <c r="EG53"/>
      <c r="EH53"/>
      <c r="EI53"/>
      <c r="EJ53"/>
      <c r="EK53"/>
      <c r="EL53"/>
      <c r="EM53"/>
      <c r="EN53"/>
      <c r="EO53"/>
      <c r="EP53"/>
      <c r="EQ53"/>
      <c r="ER53"/>
      <c r="ES53"/>
      <c r="ET53"/>
      <c r="EU53"/>
      <c r="EV53"/>
      <c r="EW53"/>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R53"/>
      <c r="GS53"/>
      <c r="GT53"/>
      <c r="GV53"/>
      <c r="IL53"/>
      <c r="IN53" s="127"/>
      <c r="IO53" s="127"/>
      <c r="IR53" s="90" t="s">
        <v>489</v>
      </c>
      <c r="IS53" s="100">
        <v>0</v>
      </c>
      <c r="IT53" s="100">
        <v>0.91495982759023586</v>
      </c>
    </row>
    <row r="54" spans="1:254" x14ac:dyDescent="0.25">
      <c r="A54"/>
      <c r="B54"/>
      <c r="C54"/>
      <c r="D54"/>
      <c r="E54"/>
      <c r="F54"/>
      <c r="G54"/>
      <c r="H54"/>
      <c r="I54"/>
      <c r="J54"/>
      <c r="K54"/>
      <c r="L54" s="158"/>
      <c r="M54"/>
      <c r="N54"/>
      <c r="O54"/>
      <c r="P54"/>
      <c r="Q54"/>
      <c r="R54"/>
      <c r="S54"/>
      <c r="T54"/>
      <c r="U54"/>
      <c r="V54"/>
      <c r="W54"/>
      <c r="X54"/>
      <c r="Y54"/>
      <c r="Z54"/>
      <c r="AA54"/>
      <c r="AB54"/>
      <c r="AC54"/>
      <c r="AD54"/>
      <c r="AE54"/>
      <c r="AF54"/>
      <c r="AG54"/>
      <c r="AH54"/>
      <c r="AI54"/>
      <c r="AJ54"/>
      <c r="AK54"/>
      <c r="AL54"/>
      <c r="AM54"/>
      <c r="AN54"/>
      <c r="AO54"/>
      <c r="AP54"/>
      <c r="AQ54"/>
      <c r="AR54"/>
      <c r="AS54"/>
      <c r="AT54"/>
      <c r="AU54"/>
      <c r="AV54"/>
      <c r="AW54"/>
      <c r="AX54"/>
      <c r="AY54"/>
      <c r="AZ54"/>
      <c r="BA54"/>
      <c r="BB54"/>
      <c r="BC54"/>
      <c r="BD54"/>
      <c r="BE54"/>
      <c r="BF54"/>
      <c r="BG54"/>
      <c r="BH54"/>
      <c r="BI54"/>
      <c r="BJ54"/>
      <c r="BK54"/>
      <c r="BL54"/>
      <c r="BM54"/>
      <c r="BN54"/>
      <c r="BO54"/>
      <c r="BP54"/>
      <c r="BQ54"/>
      <c r="BR54"/>
      <c r="BS54"/>
      <c r="BT54"/>
      <c r="BU54"/>
      <c r="BV54"/>
      <c r="BW54"/>
      <c r="BX54"/>
      <c r="BY54"/>
      <c r="BZ54"/>
      <c r="CA54"/>
      <c r="CB54"/>
      <c r="CC54"/>
      <c r="CD54"/>
      <c r="CE54"/>
      <c r="CF54"/>
      <c r="CG54"/>
      <c r="CH54"/>
      <c r="CI54"/>
      <c r="CJ54"/>
      <c r="CK54"/>
      <c r="CL54"/>
      <c r="CM54"/>
      <c r="CN54"/>
      <c r="CO54"/>
      <c r="CP54"/>
      <c r="CQ54"/>
      <c r="CR54"/>
      <c r="CS54"/>
      <c r="CT54"/>
      <c r="CU54"/>
      <c r="CV54"/>
      <c r="CW54"/>
      <c r="CX54"/>
      <c r="CY54"/>
      <c r="CZ54"/>
      <c r="DA54"/>
      <c r="DB54"/>
      <c r="DC54"/>
      <c r="DD54"/>
      <c r="DE54"/>
      <c r="DF54"/>
      <c r="DG54"/>
      <c r="DH54"/>
      <c r="DI54"/>
      <c r="DJ54"/>
      <c r="DK54"/>
      <c r="DL54"/>
      <c r="DM54"/>
      <c r="DN54"/>
      <c r="DO54"/>
      <c r="DP54"/>
      <c r="DQ54"/>
      <c r="DR54"/>
      <c r="DS54"/>
      <c r="DT54"/>
      <c r="DU54"/>
      <c r="DV54"/>
      <c r="DW54"/>
      <c r="DX54"/>
      <c r="DY54"/>
      <c r="DZ54"/>
      <c r="EA54"/>
      <c r="EB54"/>
      <c r="EC54"/>
      <c r="ED54"/>
      <c r="EE54"/>
      <c r="EF54"/>
      <c r="EG54"/>
      <c r="EH54"/>
      <c r="EI54"/>
      <c r="EJ54"/>
      <c r="EK54"/>
      <c r="EL54"/>
      <c r="EM54"/>
      <c r="EN54"/>
      <c r="EO54"/>
      <c r="EP54"/>
      <c r="EQ54"/>
      <c r="ER54"/>
      <c r="ES54"/>
      <c r="ET54"/>
      <c r="EU54"/>
      <c r="EV54"/>
      <c r="EW54"/>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R54"/>
      <c r="GS54"/>
      <c r="GT54"/>
      <c r="GV54"/>
      <c r="IL54"/>
      <c r="IN54" s="127"/>
      <c r="IO54" s="127"/>
      <c r="IR54" s="90" t="s">
        <v>490</v>
      </c>
      <c r="IS54" s="100">
        <v>0</v>
      </c>
      <c r="IT54" s="100">
        <v>0.35048685971221427</v>
      </c>
    </row>
    <row r="55" spans="1:254" x14ac:dyDescent="0.25">
      <c r="A55"/>
      <c r="B55"/>
      <c r="C55"/>
      <c r="D55"/>
      <c r="E55"/>
      <c r="F55"/>
      <c r="G55"/>
      <c r="H55"/>
      <c r="I55"/>
      <c r="J55"/>
      <c r="K55"/>
      <c r="L55" s="158"/>
      <c r="M55"/>
      <c r="N55"/>
      <c r="O55"/>
      <c r="P55"/>
      <c r="Q55"/>
      <c r="R55"/>
      <c r="S55"/>
      <c r="T55"/>
      <c r="U55"/>
      <c r="V55"/>
      <c r="W55"/>
      <c r="X55"/>
      <c r="Y55"/>
      <c r="Z55"/>
      <c r="AA55"/>
      <c r="AB55"/>
      <c r="AC55"/>
      <c r="AD55"/>
      <c r="AE55"/>
      <c r="AF55"/>
      <c r="AG55"/>
      <c r="AH55"/>
      <c r="AI55"/>
      <c r="AJ55"/>
      <c r="AK55"/>
      <c r="AL55"/>
      <c r="AM55"/>
      <c r="AN55"/>
      <c r="AO55"/>
      <c r="AP55"/>
      <c r="AQ55"/>
      <c r="AR55"/>
      <c r="AS55"/>
      <c r="AT55"/>
      <c r="AU55"/>
      <c r="AV55"/>
      <c r="AW55"/>
      <c r="AX55"/>
      <c r="AY55"/>
      <c r="AZ55"/>
      <c r="BA55"/>
      <c r="BB55"/>
      <c r="BC55"/>
      <c r="BD55"/>
      <c r="BE55"/>
      <c r="BF55"/>
      <c r="BG55"/>
      <c r="BH55"/>
      <c r="BI55"/>
      <c r="BJ55"/>
      <c r="BK55"/>
      <c r="BL55"/>
      <c r="BM55"/>
      <c r="BN55"/>
      <c r="BO55"/>
      <c r="BP55"/>
      <c r="BQ55"/>
      <c r="BR55"/>
      <c r="BS55"/>
      <c r="BT55"/>
      <c r="BU55"/>
      <c r="BV55"/>
      <c r="BW55"/>
      <c r="BX55"/>
      <c r="BY55"/>
      <c r="BZ55"/>
      <c r="CA55"/>
      <c r="CB55"/>
      <c r="CC55"/>
      <c r="CD55"/>
      <c r="CE55"/>
      <c r="CF55"/>
      <c r="CG55"/>
      <c r="CH55"/>
      <c r="CI55"/>
      <c r="CJ55"/>
      <c r="CK55"/>
      <c r="CL55"/>
      <c r="CM55"/>
      <c r="CN55"/>
      <c r="CO55"/>
      <c r="CP55"/>
      <c r="CQ55"/>
      <c r="CR55"/>
      <c r="CS55"/>
      <c r="CT55"/>
      <c r="CU55"/>
      <c r="CV55"/>
      <c r="CW55"/>
      <c r="CX55"/>
      <c r="CY55"/>
      <c r="CZ55"/>
      <c r="DA55"/>
      <c r="DB55"/>
      <c r="DC55"/>
      <c r="DD55"/>
      <c r="DE55"/>
      <c r="DF55"/>
      <c r="DG55"/>
      <c r="DH55"/>
      <c r="DI55"/>
      <c r="DJ55"/>
      <c r="DK55"/>
      <c r="DL55"/>
      <c r="DM55"/>
      <c r="DN55"/>
      <c r="DO55"/>
      <c r="DP55"/>
      <c r="DQ55"/>
      <c r="DR55"/>
      <c r="DS55"/>
      <c r="DT55"/>
      <c r="DU55"/>
      <c r="DV55"/>
      <c r="DW55"/>
      <c r="DX55"/>
      <c r="DY55"/>
      <c r="DZ55"/>
      <c r="EA55"/>
      <c r="EB55"/>
      <c r="EC55"/>
      <c r="ED55"/>
      <c r="EE55"/>
      <c r="EF55"/>
      <c r="EG55"/>
      <c r="EH55"/>
      <c r="EI55"/>
      <c r="EJ55"/>
      <c r="EK55"/>
      <c r="EL55"/>
      <c r="EM55"/>
      <c r="EN55"/>
      <c r="EO55"/>
      <c r="EP55"/>
      <c r="EQ55"/>
      <c r="ER55"/>
      <c r="ES55"/>
      <c r="ET55"/>
      <c r="EU55"/>
      <c r="EV55"/>
      <c r="EW55"/>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R55"/>
      <c r="GS55"/>
      <c r="GT55"/>
      <c r="GV55"/>
      <c r="IL55"/>
      <c r="IN55" s="127"/>
      <c r="IO55" s="127"/>
      <c r="IR55" s="90" t="s">
        <v>469</v>
      </c>
      <c r="IS55" s="100">
        <v>0</v>
      </c>
      <c r="IT55" s="100">
        <v>0.4672370056013303</v>
      </c>
    </row>
    <row r="56" spans="1:254" x14ac:dyDescent="0.25">
      <c r="A56"/>
      <c r="B56"/>
      <c r="C56"/>
      <c r="D56"/>
      <c r="E56"/>
      <c r="F56"/>
      <c r="G56"/>
      <c r="H56"/>
      <c r="I56"/>
      <c r="J56"/>
      <c r="K56"/>
      <c r="L56" s="158"/>
      <c r="M56"/>
      <c r="N56"/>
      <c r="O56"/>
      <c r="P56"/>
      <c r="Q56"/>
      <c r="R56"/>
      <c r="S56"/>
      <c r="T56"/>
      <c r="U56"/>
      <c r="V56"/>
      <c r="W56"/>
      <c r="X56"/>
      <c r="Y56"/>
      <c r="Z56"/>
      <c r="AA56"/>
      <c r="AB56"/>
      <c r="AC56"/>
      <c r="AD56"/>
      <c r="AE56"/>
      <c r="AF56"/>
      <c r="AG56"/>
      <c r="AH56"/>
      <c r="AI56"/>
      <c r="AJ56"/>
      <c r="AK56"/>
      <c r="AL56"/>
      <c r="AM56"/>
      <c r="AN56"/>
      <c r="AO56"/>
      <c r="AP56"/>
      <c r="AQ56"/>
      <c r="AR56"/>
      <c r="AS56"/>
      <c r="AT56"/>
      <c r="AU56"/>
      <c r="AV56"/>
      <c r="AW56"/>
      <c r="AX56"/>
      <c r="AY56"/>
      <c r="AZ56"/>
      <c r="BA56"/>
      <c r="BB56"/>
      <c r="BC56"/>
      <c r="BD56"/>
      <c r="BE56"/>
      <c r="BF56"/>
      <c r="BG56"/>
      <c r="BH56"/>
      <c r="BI56"/>
      <c r="BJ56"/>
      <c r="BK56"/>
      <c r="BL56"/>
      <c r="BM56"/>
      <c r="BN56"/>
      <c r="BO56"/>
      <c r="BP56"/>
      <c r="BQ56"/>
      <c r="BR56"/>
      <c r="BS56"/>
      <c r="BT56"/>
      <c r="BU56"/>
      <c r="BV56"/>
      <c r="BW56"/>
      <c r="BX56"/>
      <c r="BY56"/>
      <c r="BZ56"/>
      <c r="CA56"/>
      <c r="CB56"/>
      <c r="CC56"/>
      <c r="CD56"/>
      <c r="CE56"/>
      <c r="CF56"/>
      <c r="CG56"/>
      <c r="CH56"/>
      <c r="CI56"/>
      <c r="CJ56"/>
      <c r="CK56"/>
      <c r="CL56"/>
      <c r="CM56"/>
      <c r="CN56"/>
      <c r="CO56"/>
      <c r="CP56"/>
      <c r="CQ56"/>
      <c r="CR56"/>
      <c r="CS56"/>
      <c r="CT56"/>
      <c r="CU56"/>
      <c r="CV56"/>
      <c r="CW56"/>
      <c r="CX56"/>
      <c r="CY56"/>
      <c r="CZ56"/>
      <c r="DA56"/>
      <c r="DB56"/>
      <c r="DC56"/>
      <c r="DD56"/>
      <c r="DE56"/>
      <c r="DF56"/>
      <c r="DG56"/>
      <c r="DH56"/>
      <c r="DI56"/>
      <c r="DJ56"/>
      <c r="DK56"/>
      <c r="DL56"/>
      <c r="DM56"/>
      <c r="DN56"/>
      <c r="DO56"/>
      <c r="DP56"/>
      <c r="DQ56"/>
      <c r="DR56"/>
      <c r="DS56"/>
      <c r="DT56"/>
      <c r="DU56"/>
      <c r="DV56"/>
      <c r="DW56"/>
      <c r="DX56"/>
      <c r="DY56"/>
      <c r="DZ56"/>
      <c r="EA56"/>
      <c r="EB56"/>
      <c r="EC56"/>
      <c r="ED56"/>
      <c r="EE56"/>
      <c r="EF56"/>
      <c r="EG56"/>
      <c r="EH56"/>
      <c r="EI56"/>
      <c r="EJ56"/>
      <c r="EK56"/>
      <c r="EL56"/>
      <c r="EM56"/>
      <c r="EN56"/>
      <c r="EO56"/>
      <c r="EP56"/>
      <c r="EQ56"/>
      <c r="ER56"/>
      <c r="ES56"/>
      <c r="ET56"/>
      <c r="EU56"/>
      <c r="EV56"/>
      <c r="EW56"/>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R56"/>
      <c r="GS56"/>
      <c r="GT56"/>
      <c r="GV56"/>
      <c r="IL56"/>
      <c r="IN56" s="127"/>
      <c r="IO56" s="127"/>
      <c r="IR56" s="90" t="s">
        <v>283</v>
      </c>
      <c r="IS56" s="100">
        <v>0</v>
      </c>
      <c r="IT56" s="100">
        <v>0.97827891109651322</v>
      </c>
    </row>
    <row r="57" spans="1:254" x14ac:dyDescent="0.25">
      <c r="A57"/>
      <c r="B57"/>
      <c r="C57"/>
      <c r="D57"/>
      <c r="E57"/>
      <c r="F57"/>
      <c r="G57"/>
      <c r="H57"/>
      <c r="I57"/>
      <c r="J57"/>
      <c r="K57"/>
      <c r="L57" s="158"/>
      <c r="M57"/>
      <c r="N57"/>
      <c r="O57"/>
      <c r="P57"/>
      <c r="Q57"/>
      <c r="R57"/>
      <c r="S57"/>
      <c r="T57"/>
      <c r="U57"/>
      <c r="V57"/>
      <c r="W57"/>
      <c r="X57"/>
      <c r="Y57"/>
      <c r="Z57"/>
      <c r="AA57"/>
      <c r="AB57"/>
      <c r="AC57"/>
      <c r="AD57"/>
      <c r="AE57"/>
      <c r="AF57"/>
      <c r="AG57"/>
      <c r="AH57"/>
      <c r="AI57"/>
      <c r="AJ57"/>
      <c r="AK57"/>
      <c r="AL57"/>
      <c r="AM57"/>
      <c r="AN57"/>
      <c r="AO57"/>
      <c r="AP57"/>
      <c r="AQ57"/>
      <c r="AR57"/>
      <c r="AS57"/>
      <c r="AT57"/>
      <c r="AU57"/>
      <c r="AV57"/>
      <c r="AW57"/>
      <c r="AX57"/>
      <c r="AY57"/>
      <c r="AZ57"/>
      <c r="BA57"/>
      <c r="BB57"/>
      <c r="BC57"/>
      <c r="BD57"/>
      <c r="BE57"/>
      <c r="BF57"/>
      <c r="BG57"/>
      <c r="BH57"/>
      <c r="BI57"/>
      <c r="BJ57"/>
      <c r="BK57"/>
      <c r="BL57"/>
      <c r="BM57"/>
      <c r="BN57"/>
      <c r="BO57"/>
      <c r="BP57"/>
      <c r="BQ57"/>
      <c r="BR57"/>
      <c r="BS57"/>
      <c r="BT57"/>
      <c r="BU57"/>
      <c r="BV57"/>
      <c r="BW57"/>
      <c r="BX57"/>
      <c r="BY57"/>
      <c r="BZ57"/>
      <c r="CA57"/>
      <c r="CB57"/>
      <c r="CC57"/>
      <c r="CD57"/>
      <c r="CE57"/>
      <c r="CF57"/>
      <c r="CG57"/>
      <c r="CH57"/>
      <c r="CI57"/>
      <c r="CJ57"/>
      <c r="CK57"/>
      <c r="CL57"/>
      <c r="CM57"/>
      <c r="CN57"/>
      <c r="CO57"/>
      <c r="CP57"/>
      <c r="CQ57"/>
      <c r="CR57"/>
      <c r="CS57"/>
      <c r="CT57"/>
      <c r="CU57"/>
      <c r="CV57"/>
      <c r="CW57"/>
      <c r="CX57"/>
      <c r="CY57"/>
      <c r="CZ57"/>
      <c r="DA57"/>
      <c r="DB57"/>
      <c r="DC57"/>
      <c r="DD57"/>
      <c r="DE57"/>
      <c r="DF57"/>
      <c r="DG57"/>
      <c r="DH57"/>
      <c r="DI57"/>
      <c r="DJ57"/>
      <c r="DK57"/>
      <c r="DL57"/>
      <c r="DM57"/>
      <c r="DN57"/>
      <c r="DO57"/>
      <c r="DP57"/>
      <c r="DQ57"/>
      <c r="DR57"/>
      <c r="DS57"/>
      <c r="DT57"/>
      <c r="DU57"/>
      <c r="DV57"/>
      <c r="DW57"/>
      <c r="DX57"/>
      <c r="DY57"/>
      <c r="DZ57"/>
      <c r="EA57"/>
      <c r="EB57"/>
      <c r="EC57"/>
      <c r="ED57"/>
      <c r="EE57"/>
      <c r="EF57"/>
      <c r="EG57"/>
      <c r="EH57"/>
      <c r="EI57"/>
      <c r="EJ57"/>
      <c r="EK57"/>
      <c r="EL57"/>
      <c r="EM57"/>
      <c r="EN57"/>
      <c r="EO57"/>
      <c r="EP57"/>
      <c r="EQ57"/>
      <c r="ER57"/>
      <c r="ES57"/>
      <c r="ET57"/>
      <c r="EU57"/>
      <c r="EV57"/>
      <c r="EW57"/>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R57"/>
      <c r="GS57"/>
      <c r="GT57"/>
      <c r="GV57"/>
      <c r="IL57"/>
      <c r="IN57" s="127"/>
      <c r="IO57" s="127"/>
      <c r="IR57" s="90" t="s">
        <v>284</v>
      </c>
      <c r="IS57" s="100">
        <v>0</v>
      </c>
      <c r="IT57" s="100">
        <v>0.62826686610465365</v>
      </c>
    </row>
    <row r="58" spans="1:254" x14ac:dyDescent="0.25">
      <c r="A58"/>
      <c r="B58"/>
      <c r="C58"/>
      <c r="D58"/>
      <c r="E58"/>
      <c r="F58"/>
      <c r="G58"/>
      <c r="H58"/>
      <c r="I58"/>
      <c r="J58"/>
      <c r="K58"/>
      <c r="L58" s="158"/>
      <c r="M58"/>
      <c r="N58"/>
      <c r="O58"/>
      <c r="P58"/>
      <c r="Q58"/>
      <c r="R58"/>
      <c r="S58"/>
      <c r="T58"/>
      <c r="U58"/>
      <c r="V58"/>
      <c r="W58"/>
      <c r="X58"/>
      <c r="Y58"/>
      <c r="Z58"/>
      <c r="AA58"/>
      <c r="AB58"/>
      <c r="AC58"/>
      <c r="AD58"/>
      <c r="AE58"/>
      <c r="AF58"/>
      <c r="AG58"/>
      <c r="AH58"/>
      <c r="AI58"/>
      <c r="AJ58"/>
      <c r="AK58"/>
      <c r="AL58"/>
      <c r="AM58"/>
      <c r="AN58"/>
      <c r="AO58"/>
      <c r="AP58"/>
      <c r="AQ58"/>
      <c r="AR58"/>
      <c r="AS58"/>
      <c r="AT58"/>
      <c r="AU58"/>
      <c r="AV58"/>
      <c r="AW58"/>
      <c r="AX58"/>
      <c r="AY58"/>
      <c r="AZ58"/>
      <c r="BA58"/>
      <c r="BB58"/>
      <c r="BC58"/>
      <c r="BD58"/>
      <c r="BE58"/>
      <c r="BF58"/>
      <c r="BG58"/>
      <c r="BH58"/>
      <c r="BI58"/>
      <c r="BJ58"/>
      <c r="BK58"/>
      <c r="BL58"/>
      <c r="BM58"/>
      <c r="BN58"/>
      <c r="BO58"/>
      <c r="BP58"/>
      <c r="BQ58"/>
      <c r="BR58"/>
      <c r="BS58"/>
      <c r="BT58"/>
      <c r="BU58"/>
      <c r="BV58"/>
      <c r="BW58"/>
      <c r="BX58"/>
      <c r="BY58"/>
      <c r="BZ58"/>
      <c r="CA58"/>
      <c r="CB58"/>
      <c r="CC58"/>
      <c r="CD58"/>
      <c r="CE58"/>
      <c r="CF58"/>
      <c r="CG58"/>
      <c r="CH58"/>
      <c r="CI58"/>
      <c r="CJ58"/>
      <c r="CK58"/>
      <c r="CL58"/>
      <c r="CM58"/>
      <c r="CN58"/>
      <c r="CO58"/>
      <c r="CP58"/>
      <c r="CQ58"/>
      <c r="CR58"/>
      <c r="CS58"/>
      <c r="CT58"/>
      <c r="CU58"/>
      <c r="CV58"/>
      <c r="CW58"/>
      <c r="CX58"/>
      <c r="CY58"/>
      <c r="CZ58"/>
      <c r="DA58"/>
      <c r="DB58"/>
      <c r="DC58"/>
      <c r="DD58"/>
      <c r="DE58"/>
      <c r="DF58"/>
      <c r="DG58"/>
      <c r="DH58"/>
      <c r="DI58"/>
      <c r="DJ58"/>
      <c r="DK58"/>
      <c r="DL58"/>
      <c r="DM58"/>
      <c r="DN58"/>
      <c r="DO58"/>
      <c r="DP58"/>
      <c r="DQ58"/>
      <c r="DR58"/>
      <c r="DS58"/>
      <c r="DT58"/>
      <c r="DU58"/>
      <c r="DV58"/>
      <c r="DW58"/>
      <c r="DX58"/>
      <c r="DY58"/>
      <c r="DZ58"/>
      <c r="EA58"/>
      <c r="EB58"/>
      <c r="EC58"/>
      <c r="ED58"/>
      <c r="EE58"/>
      <c r="EF58"/>
      <c r="EG58"/>
      <c r="EH58"/>
      <c r="EI58"/>
      <c r="EJ58"/>
      <c r="EK58"/>
      <c r="EL58"/>
      <c r="EM58"/>
      <c r="EN58"/>
      <c r="EO58"/>
      <c r="EP58"/>
      <c r="EQ58"/>
      <c r="ER58"/>
      <c r="ES58"/>
      <c r="ET58"/>
      <c r="EU58"/>
      <c r="EV58"/>
      <c r="EW58"/>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R58"/>
      <c r="GS58"/>
      <c r="GT58"/>
      <c r="GV58"/>
      <c r="IL58"/>
      <c r="IN58" s="127"/>
      <c r="IO58" s="127"/>
      <c r="IR58" s="90" t="s">
        <v>285</v>
      </c>
      <c r="IS58" s="100">
        <v>0</v>
      </c>
      <c r="IT58" s="100">
        <v>0.30959246172984267</v>
      </c>
    </row>
    <row r="59" spans="1:254" x14ac:dyDescent="0.25">
      <c r="A59"/>
      <c r="B59"/>
      <c r="C59"/>
      <c r="D59"/>
      <c r="E59"/>
      <c r="F59"/>
      <c r="G59"/>
      <c r="H59"/>
      <c r="I59"/>
      <c r="J59"/>
      <c r="K59"/>
      <c r="L59" s="158"/>
      <c r="M59"/>
      <c r="N59"/>
      <c r="O59"/>
      <c r="P59"/>
      <c r="Q59"/>
      <c r="R59"/>
      <c r="S59"/>
      <c r="T59"/>
      <c r="U59"/>
      <c r="V59"/>
      <c r="W59"/>
      <c r="X59"/>
      <c r="Y59"/>
      <c r="Z59"/>
      <c r="AA59"/>
      <c r="AB59"/>
      <c r="AC59"/>
      <c r="AD59"/>
      <c r="AE59"/>
      <c r="AF59"/>
      <c r="AG59"/>
      <c r="AH59"/>
      <c r="AI59"/>
      <c r="AJ59"/>
      <c r="AK59"/>
      <c r="AL59"/>
      <c r="AM59"/>
      <c r="AN59"/>
      <c r="AO59"/>
      <c r="AP59"/>
      <c r="AQ59"/>
      <c r="AR59"/>
      <c r="AS59"/>
      <c r="AT59"/>
      <c r="AU59"/>
      <c r="AV59"/>
      <c r="AW59"/>
      <c r="AX59"/>
      <c r="AY59"/>
      <c r="AZ59"/>
      <c r="BA59"/>
      <c r="BB59"/>
      <c r="BC59"/>
      <c r="BD59"/>
      <c r="BE59"/>
      <c r="BF59"/>
      <c r="BG59"/>
      <c r="BH59"/>
      <c r="BI59"/>
      <c r="BJ59"/>
      <c r="BK59"/>
      <c r="BL59"/>
      <c r="BM59"/>
      <c r="BN59"/>
      <c r="BO59"/>
      <c r="BP59"/>
      <c r="BQ59"/>
      <c r="BR59"/>
      <c r="BS59"/>
      <c r="BT59"/>
      <c r="BU59"/>
      <c r="BV59"/>
      <c r="BW59"/>
      <c r="BX59"/>
      <c r="BY59"/>
      <c r="BZ59"/>
      <c r="CA59"/>
      <c r="CB59"/>
      <c r="CC59"/>
      <c r="CD59"/>
      <c r="CE59"/>
      <c r="CF59"/>
      <c r="CG59"/>
      <c r="CH59"/>
      <c r="CI59"/>
      <c r="CJ59"/>
      <c r="CK59"/>
      <c r="CL59"/>
      <c r="CM59"/>
      <c r="CN59"/>
      <c r="CO59"/>
      <c r="CP59"/>
      <c r="CQ59"/>
      <c r="CR59"/>
      <c r="CS59"/>
      <c r="CT59"/>
      <c r="CU59"/>
      <c r="CV59"/>
      <c r="CW59"/>
      <c r="CX59"/>
      <c r="CY59"/>
      <c r="CZ59"/>
      <c r="DA59"/>
      <c r="DB59"/>
      <c r="DC59"/>
      <c r="DD59"/>
      <c r="DE59"/>
      <c r="DF59"/>
      <c r="DG59"/>
      <c r="DH59"/>
      <c r="DI59"/>
      <c r="DJ59"/>
      <c r="DK59"/>
      <c r="DL59"/>
      <c r="DM59"/>
      <c r="DN59"/>
      <c r="DO59"/>
      <c r="DP59"/>
      <c r="DQ59"/>
      <c r="DR59"/>
      <c r="DS59"/>
      <c r="DT59"/>
      <c r="DU59"/>
      <c r="DV59"/>
      <c r="DW59"/>
      <c r="DX59"/>
      <c r="DY59"/>
      <c r="DZ59"/>
      <c r="EA59"/>
      <c r="EB59"/>
      <c r="EC59"/>
      <c r="ED59"/>
      <c r="EE59"/>
      <c r="EF59"/>
      <c r="EG59"/>
      <c r="EH59"/>
      <c r="EI59"/>
      <c r="EJ59"/>
      <c r="EK59"/>
      <c r="EL59"/>
      <c r="EM59"/>
      <c r="EN59"/>
      <c r="EO59"/>
      <c r="EP59"/>
      <c r="EQ59"/>
      <c r="ER59"/>
      <c r="ES59"/>
      <c r="ET59"/>
      <c r="EU59"/>
      <c r="EV59"/>
      <c r="EW59"/>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R59"/>
      <c r="GS59"/>
      <c r="GT59"/>
      <c r="GV59"/>
      <c r="IL59"/>
      <c r="IN59" s="127"/>
      <c r="IO59" s="127"/>
      <c r="IR59" s="90" t="s">
        <v>286</v>
      </c>
      <c r="IS59" s="100">
        <v>0</v>
      </c>
      <c r="IT59" s="100">
        <v>7.3149651260261073E-2</v>
      </c>
    </row>
    <row r="60" spans="1:254" x14ac:dyDescent="0.25">
      <c r="A60"/>
      <c r="B60"/>
      <c r="C60"/>
      <c r="D60"/>
      <c r="E60"/>
      <c r="F60"/>
      <c r="G60"/>
      <c r="H60"/>
      <c r="I60"/>
      <c r="J60"/>
      <c r="K60"/>
      <c r="L60" s="158"/>
      <c r="M60"/>
      <c r="N60"/>
      <c r="O60"/>
      <c r="P60"/>
      <c r="Q60"/>
      <c r="R60"/>
      <c r="S60"/>
      <c r="T60"/>
      <c r="U60"/>
      <c r="V60"/>
      <c r="W60"/>
      <c r="X60"/>
      <c r="Y60"/>
      <c r="Z60"/>
      <c r="AA60"/>
      <c r="AB60"/>
      <c r="AC60"/>
      <c r="AD60"/>
      <c r="AE60"/>
      <c r="AF60"/>
      <c r="AG60"/>
      <c r="AH60"/>
      <c r="AI60"/>
      <c r="AJ60"/>
      <c r="AK60"/>
      <c r="AL60"/>
      <c r="AM60"/>
      <c r="AN60"/>
      <c r="AO60"/>
      <c r="AP60"/>
      <c r="AQ60"/>
      <c r="AR60"/>
      <c r="AS60"/>
      <c r="AT60"/>
      <c r="AU60"/>
      <c r="AV60"/>
      <c r="AW60"/>
      <c r="AX60"/>
      <c r="AY60"/>
      <c r="AZ60"/>
      <c r="BA60"/>
      <c r="BB60"/>
      <c r="BC60"/>
      <c r="BD60"/>
      <c r="BE60"/>
      <c r="BF60"/>
      <c r="BG60"/>
      <c r="BH60"/>
      <c r="BI60"/>
      <c r="BJ60"/>
      <c r="BK60"/>
      <c r="BL60"/>
      <c r="BM60"/>
      <c r="BN60"/>
      <c r="BO60"/>
      <c r="BP60"/>
      <c r="BQ60"/>
      <c r="BR60"/>
      <c r="BS60"/>
      <c r="BT60"/>
      <c r="BU60"/>
      <c r="BV60"/>
      <c r="BW60"/>
      <c r="BX60"/>
      <c r="BY60"/>
      <c r="BZ60"/>
      <c r="CA60"/>
      <c r="CB60"/>
      <c r="CC60"/>
      <c r="CD60"/>
      <c r="CE60"/>
      <c r="CF60"/>
      <c r="CG60"/>
      <c r="CH60"/>
      <c r="CI60"/>
      <c r="CJ60"/>
      <c r="CK60"/>
      <c r="CL60"/>
      <c r="CM60"/>
      <c r="CN60"/>
      <c r="CO60"/>
      <c r="CP60"/>
      <c r="CQ60"/>
      <c r="CR60"/>
      <c r="CS60"/>
      <c r="CT60"/>
      <c r="CU60"/>
      <c r="CV60"/>
      <c r="CW60"/>
      <c r="CX60"/>
      <c r="CY60"/>
      <c r="CZ60"/>
      <c r="DA60"/>
      <c r="DB60"/>
      <c r="DC60"/>
      <c r="DD60"/>
      <c r="DE60"/>
      <c r="DF60"/>
      <c r="DG60"/>
      <c r="DH60"/>
      <c r="DI60"/>
      <c r="DJ60"/>
      <c r="DK60"/>
      <c r="DL60"/>
      <c r="DM60"/>
      <c r="DN60"/>
      <c r="DO60"/>
      <c r="DP60"/>
      <c r="DQ60"/>
      <c r="DR60"/>
      <c r="DS60"/>
      <c r="DT60"/>
      <c r="DU60"/>
      <c r="DV60"/>
      <c r="DW60"/>
      <c r="DX60"/>
      <c r="DY60"/>
      <c r="DZ60"/>
      <c r="EA60"/>
      <c r="EB60"/>
      <c r="EC60"/>
      <c r="ED60"/>
      <c r="EE60"/>
      <c r="EF60"/>
      <c r="EG60"/>
      <c r="EH60"/>
      <c r="EI60"/>
      <c r="EJ60"/>
      <c r="EK60"/>
      <c r="EL60"/>
      <c r="EM60"/>
      <c r="EN60"/>
      <c r="EO60"/>
      <c r="EP60"/>
      <c r="EQ60"/>
      <c r="ER60"/>
      <c r="ES60"/>
      <c r="ET60"/>
      <c r="EU60"/>
      <c r="EV60"/>
      <c r="EW60"/>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R60"/>
      <c r="GS60"/>
      <c r="GT60"/>
      <c r="GV60"/>
      <c r="IL60"/>
      <c r="IN60" s="127"/>
      <c r="IO60" s="127"/>
      <c r="IR60" s="90" t="s">
        <v>287</v>
      </c>
      <c r="IS60" s="100">
        <v>0</v>
      </c>
      <c r="IT60" s="100">
        <v>5.4078368339270932E-2</v>
      </c>
    </row>
    <row r="61" spans="1:254" x14ac:dyDescent="0.25">
      <c r="A61"/>
      <c r="B61"/>
      <c r="C61"/>
      <c r="D61"/>
      <c r="E61"/>
      <c r="F61"/>
      <c r="G61"/>
      <c r="H61"/>
      <c r="I61"/>
      <c r="J61"/>
      <c r="K61"/>
      <c r="L61" s="158"/>
      <c r="M61"/>
      <c r="N61"/>
      <c r="O61"/>
      <c r="P61"/>
      <c r="Q61"/>
      <c r="R61"/>
      <c r="S61"/>
      <c r="T61"/>
      <c r="U61"/>
      <c r="V61"/>
      <c r="W61"/>
      <c r="X61"/>
      <c r="Y61"/>
      <c r="Z61"/>
      <c r="AA61"/>
      <c r="AB61"/>
      <c r="AC61"/>
      <c r="AD61"/>
      <c r="AE61"/>
      <c r="AF61"/>
      <c r="AG61"/>
      <c r="AH61"/>
      <c r="AI61"/>
      <c r="AJ61"/>
      <c r="AK61"/>
      <c r="AL61"/>
      <c r="AM61"/>
      <c r="AN61"/>
      <c r="AO61"/>
      <c r="AP61"/>
      <c r="AQ61"/>
      <c r="AR61"/>
      <c r="AS61"/>
      <c r="AT61"/>
      <c r="AU61"/>
      <c r="AV61"/>
      <c r="AW61"/>
      <c r="AX61"/>
      <c r="AY61"/>
      <c r="AZ61"/>
      <c r="BA61"/>
      <c r="BB61"/>
      <c r="BC61"/>
      <c r="BD61"/>
      <c r="BE61"/>
      <c r="BF61"/>
      <c r="BG61"/>
      <c r="BH61"/>
      <c r="BI61"/>
      <c r="BJ61"/>
      <c r="BK61"/>
      <c r="BL61"/>
      <c r="BM61"/>
      <c r="BN61"/>
      <c r="BO61"/>
      <c r="BP61"/>
      <c r="BQ61"/>
      <c r="BR61"/>
      <c r="BS61"/>
      <c r="BT61"/>
      <c r="BU61"/>
      <c r="BV61"/>
      <c r="BW61"/>
      <c r="BX61"/>
      <c r="BY61"/>
      <c r="BZ61"/>
      <c r="CA61"/>
      <c r="CB61"/>
      <c r="CC61"/>
      <c r="CD61"/>
      <c r="CE61"/>
      <c r="CF61"/>
      <c r="CG61"/>
      <c r="CH61"/>
      <c r="CI61"/>
      <c r="CJ61"/>
      <c r="CK61"/>
      <c r="CL61"/>
      <c r="CM61"/>
      <c r="CN61"/>
      <c r="CO61"/>
      <c r="CP61"/>
      <c r="CQ61"/>
      <c r="CR61"/>
      <c r="CS61"/>
      <c r="CT61"/>
      <c r="CU61"/>
      <c r="CV61"/>
      <c r="CW61"/>
      <c r="CX61"/>
      <c r="CY61"/>
      <c r="CZ61"/>
      <c r="DA61"/>
      <c r="DB61"/>
      <c r="DC61"/>
      <c r="DD61"/>
      <c r="DE61"/>
      <c r="DF61"/>
      <c r="DG61"/>
      <c r="DH61"/>
      <c r="DI61"/>
      <c r="DJ61"/>
      <c r="DK61"/>
      <c r="DL61"/>
      <c r="DM61"/>
      <c r="DN61"/>
      <c r="DO61"/>
      <c r="DP61"/>
      <c r="DQ61"/>
      <c r="DR61"/>
      <c r="DS61"/>
      <c r="DT61"/>
      <c r="DU61"/>
      <c r="DV61"/>
      <c r="DW61"/>
      <c r="DX61"/>
      <c r="DY61"/>
      <c r="DZ61"/>
      <c r="EA61"/>
      <c r="EB61"/>
      <c r="EC61"/>
      <c r="ED61"/>
      <c r="EE61"/>
      <c r="EF61"/>
      <c r="EG61"/>
      <c r="EH61"/>
      <c r="EI61"/>
      <c r="EJ61"/>
      <c r="EK61"/>
      <c r="EL61"/>
      <c r="EM61"/>
      <c r="EN61"/>
      <c r="EO61"/>
      <c r="EP61"/>
      <c r="EQ61"/>
      <c r="ER61"/>
      <c r="ES61"/>
      <c r="ET61"/>
      <c r="EU61"/>
      <c r="EV61"/>
      <c r="EW61"/>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R61"/>
      <c r="GS61"/>
      <c r="GT61"/>
      <c r="GV61"/>
      <c r="IL61"/>
      <c r="IN61" s="127"/>
      <c r="IO61" s="127"/>
      <c r="IR61" s="90" t="s">
        <v>288</v>
      </c>
      <c r="IS61" s="100">
        <v>0</v>
      </c>
      <c r="IT61" s="100">
        <v>0.19988391449918719</v>
      </c>
    </row>
    <row r="62" spans="1:254" x14ac:dyDescent="0.25">
      <c r="A62"/>
      <c r="B62"/>
      <c r="C62"/>
      <c r="D62"/>
      <c r="E62"/>
      <c r="F62"/>
      <c r="G62"/>
      <c r="H62"/>
      <c r="I62"/>
      <c r="J62"/>
      <c r="K62"/>
      <c r="L62" s="158"/>
      <c r="M62"/>
      <c r="N62"/>
      <c r="O62"/>
      <c r="P62"/>
      <c r="Q62"/>
      <c r="R62"/>
      <c r="S62"/>
      <c r="T62"/>
      <c r="U62"/>
      <c r="V62"/>
      <c r="W62"/>
      <c r="X62"/>
      <c r="Y62"/>
      <c r="Z62"/>
      <c r="AA62"/>
      <c r="AB62"/>
      <c r="AC62"/>
      <c r="AD62"/>
      <c r="AE62"/>
      <c r="AF62"/>
      <c r="AG62"/>
      <c r="AH62"/>
      <c r="AI62"/>
      <c r="AJ62"/>
      <c r="AK62"/>
      <c r="AL62"/>
      <c r="AM62"/>
      <c r="AN62"/>
      <c r="AO62"/>
      <c r="AP62"/>
      <c r="AQ62"/>
      <c r="AR62"/>
      <c r="AS62"/>
      <c r="AT62"/>
      <c r="AU62"/>
      <c r="AV62"/>
      <c r="AW62"/>
      <c r="AX62"/>
      <c r="AY62"/>
      <c r="AZ62"/>
      <c r="BA62"/>
      <c r="BB62"/>
      <c r="BC62"/>
      <c r="BD62"/>
      <c r="BE62"/>
      <c r="BF62"/>
      <c r="BG62"/>
      <c r="BH62"/>
      <c r="BI62"/>
      <c r="BJ62"/>
      <c r="BK62"/>
      <c r="BL62"/>
      <c r="BM62"/>
      <c r="BN62"/>
      <c r="BO62"/>
      <c r="BP62"/>
      <c r="BQ62"/>
      <c r="BR62"/>
      <c r="BS62"/>
      <c r="BT62"/>
      <c r="BU62"/>
      <c r="BV62"/>
      <c r="BW62"/>
      <c r="BX62"/>
      <c r="BY62"/>
      <c r="BZ62"/>
      <c r="CA62"/>
      <c r="CB62"/>
      <c r="CC62"/>
      <c r="CD62"/>
      <c r="CE62"/>
      <c r="CF62"/>
      <c r="CG62"/>
      <c r="CH62"/>
      <c r="CI62"/>
      <c r="CJ62"/>
      <c r="CK62"/>
      <c r="CL62"/>
      <c r="CM62"/>
      <c r="CN62"/>
      <c r="CO62"/>
      <c r="CP62"/>
      <c r="CQ62"/>
      <c r="CR62"/>
      <c r="CS62"/>
      <c r="CT62"/>
      <c r="CU62"/>
      <c r="CV62"/>
      <c r="CW62"/>
      <c r="CX62"/>
      <c r="CY62"/>
      <c r="CZ62"/>
      <c r="DA62"/>
      <c r="DB62"/>
      <c r="DC62"/>
      <c r="DD62"/>
      <c r="DE62"/>
      <c r="DF62"/>
      <c r="DG62"/>
      <c r="DH62"/>
      <c r="DI62"/>
      <c r="DJ62"/>
      <c r="DK62"/>
      <c r="DL62"/>
      <c r="DM62"/>
      <c r="DN62"/>
      <c r="DO62"/>
      <c r="DP62"/>
      <c r="DQ62"/>
      <c r="DR62"/>
      <c r="DS62"/>
      <c r="DT62"/>
      <c r="DU62"/>
      <c r="DV62"/>
      <c r="DW62"/>
      <c r="DX62"/>
      <c r="DY62"/>
      <c r="DZ62"/>
      <c r="EA62"/>
      <c r="EB62"/>
      <c r="EC62"/>
      <c r="ED62"/>
      <c r="EE62"/>
      <c r="EF62"/>
      <c r="EG62"/>
      <c r="EH62"/>
      <c r="EI62"/>
      <c r="EJ62"/>
      <c r="EK62"/>
      <c r="EL62"/>
      <c r="EM62"/>
      <c r="EN62"/>
      <c r="EO62"/>
      <c r="EP62"/>
      <c r="EQ62"/>
      <c r="ER62"/>
      <c r="ES62"/>
      <c r="ET62"/>
      <c r="EU62"/>
      <c r="EV62"/>
      <c r="EW62"/>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R62"/>
      <c r="GS62"/>
      <c r="GT62"/>
      <c r="GV62"/>
      <c r="IL62"/>
      <c r="IN62" s="127"/>
      <c r="IO62" s="127"/>
      <c r="IR62" s="90" t="s">
        <v>289</v>
      </c>
      <c r="IS62" s="100">
        <v>0</v>
      </c>
      <c r="IT62" s="100">
        <v>0.3285557394745221</v>
      </c>
    </row>
    <row r="63" spans="1:254" x14ac:dyDescent="0.25">
      <c r="A63"/>
      <c r="B63"/>
      <c r="C63"/>
      <c r="D63"/>
      <c r="E63"/>
      <c r="F63"/>
      <c r="G63"/>
      <c r="H63"/>
      <c r="I63"/>
      <c r="J63"/>
      <c r="K63"/>
      <c r="L63" s="158"/>
      <c r="M63"/>
      <c r="N63"/>
      <c r="O63"/>
      <c r="P63"/>
      <c r="Q63"/>
      <c r="R63"/>
      <c r="S63"/>
      <c r="T63"/>
      <c r="U63"/>
      <c r="V63"/>
      <c r="W63"/>
      <c r="X63"/>
      <c r="Y63"/>
      <c r="Z63"/>
      <c r="AA63"/>
      <c r="AB63"/>
      <c r="AC63"/>
      <c r="AD63"/>
      <c r="AE63"/>
      <c r="AF63"/>
      <c r="AG63"/>
      <c r="AH63"/>
      <c r="AI63"/>
      <c r="AJ63"/>
      <c r="AK63"/>
      <c r="AL63"/>
      <c r="AM63"/>
      <c r="AN63"/>
      <c r="AO63"/>
      <c r="AP63"/>
      <c r="AQ63"/>
      <c r="AR63"/>
      <c r="AS63"/>
      <c r="AT63"/>
      <c r="AU63"/>
      <c r="AV63"/>
      <c r="AW63"/>
      <c r="AX63"/>
      <c r="AY63"/>
      <c r="AZ63"/>
      <c r="BA63"/>
      <c r="BB63"/>
      <c r="BC63"/>
      <c r="BD63"/>
      <c r="BE63"/>
      <c r="BF63"/>
      <c r="BG63"/>
      <c r="BH63"/>
      <c r="BI63"/>
      <c r="BJ63"/>
      <c r="BK63"/>
      <c r="BL63"/>
      <c r="BM63"/>
      <c r="BN63"/>
      <c r="BO63"/>
      <c r="BP63"/>
      <c r="BQ63"/>
      <c r="BR63"/>
      <c r="BS63"/>
      <c r="BT63"/>
      <c r="BU63"/>
      <c r="BV63"/>
      <c r="BW63"/>
      <c r="BX63"/>
      <c r="BY63"/>
      <c r="BZ63"/>
      <c r="CA63"/>
      <c r="CB63"/>
      <c r="CC63"/>
      <c r="CD63"/>
      <c r="CE63"/>
      <c r="CF63"/>
      <c r="CG63"/>
      <c r="CH63"/>
      <c r="CI63"/>
      <c r="CJ63"/>
      <c r="CK63"/>
      <c r="CL63"/>
      <c r="CM63"/>
      <c r="CN63"/>
      <c r="CO63"/>
      <c r="CP63"/>
      <c r="CQ63"/>
      <c r="CR63"/>
      <c r="CS63"/>
      <c r="CT63"/>
      <c r="CU63"/>
      <c r="CV63"/>
      <c r="CW63"/>
      <c r="CX63"/>
      <c r="CY63"/>
      <c r="CZ63"/>
      <c r="DA63"/>
      <c r="DB63"/>
      <c r="DC63"/>
      <c r="DD63"/>
      <c r="DE63"/>
      <c r="DF63"/>
      <c r="DG63"/>
      <c r="DH63"/>
      <c r="DI63"/>
      <c r="DJ63"/>
      <c r="DK63"/>
      <c r="DL63"/>
      <c r="DM63"/>
      <c r="DN63"/>
      <c r="DO63"/>
      <c r="DP63"/>
      <c r="DQ63"/>
      <c r="DR63"/>
      <c r="DS63"/>
      <c r="DT63"/>
      <c r="DU63"/>
      <c r="DV63"/>
      <c r="DW63"/>
      <c r="DX63"/>
      <c r="DY63"/>
      <c r="DZ63"/>
      <c r="EA63"/>
      <c r="EB63"/>
      <c r="EC63"/>
      <c r="ED63"/>
      <c r="EE63"/>
      <c r="EF63"/>
      <c r="EG63"/>
      <c r="EH63"/>
      <c r="EI63"/>
      <c r="EJ63"/>
      <c r="EK63"/>
      <c r="EL63"/>
      <c r="EM63"/>
      <c r="EN63"/>
      <c r="EO63"/>
      <c r="EP63"/>
      <c r="EQ63"/>
      <c r="ER63"/>
      <c r="ES63"/>
      <c r="ET63"/>
      <c r="EU63"/>
      <c r="EV63"/>
      <c r="EW63"/>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R63"/>
      <c r="GS63"/>
      <c r="GT63"/>
      <c r="GV63"/>
      <c r="IL63"/>
      <c r="IN63" s="127"/>
      <c r="IO63" s="127"/>
      <c r="IR63" s="90" t="s">
        <v>290</v>
      </c>
      <c r="IS63" s="100">
        <v>0</v>
      </c>
      <c r="IT63" s="100">
        <v>0.640156452376903</v>
      </c>
    </row>
    <row r="64" spans="1:254" x14ac:dyDescent="0.25">
      <c r="A64"/>
      <c r="B64"/>
      <c r="C64"/>
      <c r="D64"/>
      <c r="E64"/>
      <c r="F64"/>
      <c r="G64"/>
      <c r="H64"/>
      <c r="I64"/>
      <c r="J64"/>
      <c r="K64"/>
      <c r="L64" s="158"/>
      <c r="M64"/>
      <c r="N64"/>
      <c r="O64"/>
      <c r="P64"/>
      <c r="Q64"/>
      <c r="R64"/>
      <c r="S64"/>
      <c r="T64"/>
      <c r="U64"/>
      <c r="V64"/>
      <c r="W64"/>
      <c r="X64"/>
      <c r="Y64"/>
      <c r="Z64"/>
      <c r="AA64"/>
      <c r="AB64"/>
      <c r="AC64"/>
      <c r="AD64"/>
      <c r="AE64"/>
      <c r="AF64"/>
      <c r="AG64"/>
      <c r="AH64"/>
      <c r="AI64"/>
      <c r="AJ64"/>
      <c r="AK64"/>
      <c r="AL64"/>
      <c r="AM64"/>
      <c r="AN64"/>
      <c r="AO64"/>
      <c r="AP64"/>
      <c r="AQ64"/>
      <c r="AR64"/>
      <c r="AS64"/>
      <c r="AT64"/>
      <c r="AU64"/>
      <c r="AV64"/>
      <c r="AW64"/>
      <c r="AX64"/>
      <c r="AY64"/>
      <c r="AZ64"/>
      <c r="BA64"/>
      <c r="BB64"/>
      <c r="BC64"/>
      <c r="BD64"/>
      <c r="BE64"/>
      <c r="BF64"/>
      <c r="BG64"/>
      <c r="BH64"/>
      <c r="BI64"/>
      <c r="BJ64"/>
      <c r="BK64"/>
      <c r="BL64"/>
      <c r="BM64"/>
      <c r="BN64"/>
      <c r="BO64"/>
      <c r="BP64"/>
      <c r="BQ64"/>
      <c r="BR64"/>
      <c r="BS64"/>
      <c r="BT64"/>
      <c r="BU64"/>
      <c r="BV64"/>
      <c r="BW64"/>
      <c r="BX64"/>
      <c r="BY64"/>
      <c r="BZ64"/>
      <c r="CA64"/>
      <c r="CB64"/>
      <c r="CC64"/>
      <c r="CD64"/>
      <c r="CE64"/>
      <c r="CF64"/>
      <c r="CG64"/>
      <c r="CH64"/>
      <c r="CI64"/>
      <c r="CJ64"/>
      <c r="CK64"/>
      <c r="CL64"/>
      <c r="CM64"/>
      <c r="CN64"/>
      <c r="CO64"/>
      <c r="CP64"/>
      <c r="CQ64"/>
      <c r="CR64"/>
      <c r="CS64"/>
      <c r="CT64"/>
      <c r="CU64"/>
      <c r="CV64"/>
      <c r="CW64"/>
      <c r="CX64"/>
      <c r="CY64"/>
      <c r="CZ64"/>
      <c r="DA64"/>
      <c r="DB64"/>
      <c r="DC64"/>
      <c r="DD64"/>
      <c r="DE64"/>
      <c r="DF64"/>
      <c r="DG64"/>
      <c r="DH64"/>
      <c r="DI64"/>
      <c r="DJ64"/>
      <c r="DK64"/>
      <c r="DL64"/>
      <c r="DM64"/>
      <c r="DN64"/>
      <c r="DO64"/>
      <c r="DP64"/>
      <c r="DQ64"/>
      <c r="DR64"/>
      <c r="DS64"/>
      <c r="DT64"/>
      <c r="DU64"/>
      <c r="DV64"/>
      <c r="DW64"/>
      <c r="DX64"/>
      <c r="DY64"/>
      <c r="DZ64"/>
      <c r="EA64"/>
      <c r="EB64"/>
      <c r="EC64"/>
      <c r="ED64"/>
      <c r="EE64"/>
      <c r="EF64"/>
      <c r="EG64"/>
      <c r="EH64"/>
      <c r="EI64"/>
      <c r="EJ64"/>
      <c r="EK64"/>
      <c r="EL64"/>
      <c r="EM64"/>
      <c r="EN64"/>
      <c r="EO64"/>
      <c r="EP64"/>
      <c r="EQ64"/>
      <c r="ER64"/>
      <c r="ES64"/>
      <c r="ET64"/>
      <c r="EU64"/>
      <c r="EV64"/>
      <c r="EW64"/>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R64"/>
      <c r="GS64"/>
      <c r="GT64"/>
      <c r="GV64"/>
      <c r="IL64"/>
      <c r="IN64" s="127"/>
      <c r="IO64" s="127"/>
      <c r="IR64" s="90" t="s">
        <v>291</v>
      </c>
      <c r="IS64" s="100">
        <v>0</v>
      </c>
      <c r="IT64" s="100">
        <v>0.34080066818678945</v>
      </c>
    </row>
    <row r="65" spans="1:254" x14ac:dyDescent="0.25">
      <c r="A65"/>
      <c r="B65"/>
      <c r="C65"/>
      <c r="D65"/>
      <c r="E65"/>
      <c r="F65"/>
      <c r="G65"/>
      <c r="H65"/>
      <c r="I65"/>
      <c r="J65"/>
      <c r="K65"/>
      <c r="L65" s="158"/>
      <c r="M65"/>
      <c r="N65"/>
      <c r="O65"/>
      <c r="P65"/>
      <c r="Q65"/>
      <c r="R65"/>
      <c r="S65"/>
      <c r="T65"/>
      <c r="U65"/>
      <c r="V65"/>
      <c r="W65"/>
      <c r="X65"/>
      <c r="Y65"/>
      <c r="Z65"/>
      <c r="AA65"/>
      <c r="AB65"/>
      <c r="AC65"/>
      <c r="AD65"/>
      <c r="AE65"/>
      <c r="AF65"/>
      <c r="AG65"/>
      <c r="AH65"/>
      <c r="AI65"/>
      <c r="AJ65"/>
      <c r="AK65"/>
      <c r="AL65"/>
      <c r="AM65"/>
      <c r="AN65"/>
      <c r="AO65"/>
      <c r="AP65"/>
      <c r="AQ65"/>
      <c r="AR65"/>
      <c r="AS65"/>
      <c r="AT65"/>
      <c r="AU65"/>
      <c r="AV65"/>
      <c r="AW65"/>
      <c r="AX65"/>
      <c r="AY65"/>
      <c r="AZ65"/>
      <c r="BA65"/>
      <c r="BB65"/>
      <c r="BC65"/>
      <c r="BD65"/>
      <c r="BE65"/>
      <c r="BF65"/>
      <c r="BG65"/>
      <c r="BH65"/>
      <c r="BI65"/>
      <c r="BJ65"/>
      <c r="BK65"/>
      <c r="BL65"/>
      <c r="BM65"/>
      <c r="BN65"/>
      <c r="BO65"/>
      <c r="BP65"/>
      <c r="BQ65"/>
      <c r="BR65"/>
      <c r="BS65"/>
      <c r="BT65"/>
      <c r="BU65"/>
      <c r="BV65"/>
      <c r="BW65"/>
      <c r="BX65"/>
      <c r="BY65"/>
      <c r="BZ65"/>
      <c r="CA65"/>
      <c r="CB65"/>
      <c r="CC65"/>
      <c r="CD65"/>
      <c r="CE65"/>
      <c r="CF65"/>
      <c r="CG65"/>
      <c r="CH65"/>
      <c r="CI65"/>
      <c r="CJ65"/>
      <c r="CK65"/>
      <c r="CL65"/>
      <c r="CM65"/>
      <c r="CN65"/>
      <c r="CO65"/>
      <c r="CP65"/>
      <c r="CQ65"/>
      <c r="CR65"/>
      <c r="CS65"/>
      <c r="CT65"/>
      <c r="CU65"/>
      <c r="CV65"/>
      <c r="CW65"/>
      <c r="CX65"/>
      <c r="CY65"/>
      <c r="CZ65"/>
      <c r="DA65"/>
      <c r="DB65"/>
      <c r="DC65"/>
      <c r="DD65"/>
      <c r="DE65"/>
      <c r="DF65"/>
      <c r="DG65"/>
      <c r="DH65"/>
      <c r="DI65"/>
      <c r="DJ65"/>
      <c r="DK65"/>
      <c r="DL65"/>
      <c r="DM65"/>
      <c r="DN65"/>
      <c r="DO65"/>
      <c r="DP65"/>
      <c r="DQ65"/>
      <c r="DR65"/>
      <c r="DS65"/>
      <c r="DT65"/>
      <c r="DU65"/>
      <c r="DV65"/>
      <c r="DW65"/>
      <c r="DX65"/>
      <c r="DY65"/>
      <c r="DZ65"/>
      <c r="EA65"/>
      <c r="EB65"/>
      <c r="EC65"/>
      <c r="ED65"/>
      <c r="EE65"/>
      <c r="EF65"/>
      <c r="EG65"/>
      <c r="EH65"/>
      <c r="EI65"/>
      <c r="EJ65"/>
      <c r="EK65"/>
      <c r="EL65"/>
      <c r="EM65"/>
      <c r="EN65"/>
      <c r="EO65"/>
      <c r="EP65"/>
      <c r="EQ65"/>
      <c r="ER65"/>
      <c r="ES65"/>
      <c r="ET65"/>
      <c r="EU65"/>
      <c r="EV65"/>
      <c r="EW65"/>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R65"/>
      <c r="GS65"/>
      <c r="GT65"/>
      <c r="GV65"/>
      <c r="IL65"/>
      <c r="IN65" s="127"/>
      <c r="IO65" s="127"/>
      <c r="IR65" s="90" t="s">
        <v>292</v>
      </c>
      <c r="IS65" s="100">
        <v>0</v>
      </c>
      <c r="IT65" s="100">
        <v>0.99069409826415544</v>
      </c>
    </row>
    <row r="66" spans="1:254" x14ac:dyDescent="0.25">
      <c r="A66"/>
      <c r="B66"/>
      <c r="C66"/>
      <c r="D66"/>
      <c r="E66"/>
      <c r="F66"/>
      <c r="G66"/>
      <c r="H66"/>
      <c r="I66"/>
      <c r="J66"/>
      <c r="K66"/>
      <c r="L66" s="158"/>
      <c r="M66"/>
      <c r="N66"/>
      <c r="O66"/>
      <c r="P66"/>
      <c r="Q66"/>
      <c r="R66"/>
      <c r="S66"/>
      <c r="T66"/>
      <c r="U66"/>
      <c r="V66"/>
      <c r="W66"/>
      <c r="X66"/>
      <c r="Y66"/>
      <c r="Z66"/>
      <c r="AA66"/>
      <c r="AB66"/>
      <c r="AC66"/>
      <c r="AD66"/>
      <c r="AE66"/>
      <c r="AF66"/>
      <c r="AG66"/>
      <c r="AH66"/>
      <c r="AI66"/>
      <c r="AJ66"/>
      <c r="AK66"/>
      <c r="AL66"/>
      <c r="AM66"/>
      <c r="AN66"/>
      <c r="AO66"/>
      <c r="AP66"/>
      <c r="AQ66"/>
      <c r="AR66"/>
      <c r="AS66"/>
      <c r="AT66"/>
      <c r="AU66"/>
      <c r="AV66"/>
      <c r="AW66"/>
      <c r="AX66"/>
      <c r="AY66"/>
      <c r="AZ66"/>
      <c r="BA66"/>
      <c r="BB66"/>
      <c r="BC66"/>
      <c r="BD66"/>
      <c r="BE66"/>
      <c r="BF66"/>
      <c r="BG66"/>
      <c r="BH66"/>
      <c r="BI66"/>
      <c r="BJ66"/>
      <c r="BK66"/>
      <c r="BL66"/>
      <c r="BM66"/>
      <c r="BN66"/>
      <c r="BO66"/>
      <c r="BP66"/>
      <c r="BQ66"/>
      <c r="BR66"/>
      <c r="BS66"/>
      <c r="BT66"/>
      <c r="BU66"/>
      <c r="BV66"/>
      <c r="BW66"/>
      <c r="BX66"/>
      <c r="BY66"/>
      <c r="BZ66"/>
      <c r="CA66"/>
      <c r="CB66"/>
      <c r="CC66"/>
      <c r="CD66"/>
      <c r="CE66"/>
      <c r="CF66"/>
      <c r="CG66"/>
      <c r="CH66"/>
      <c r="CI66"/>
      <c r="CJ66"/>
      <c r="CK66"/>
      <c r="CL66"/>
      <c r="CM66"/>
      <c r="CN66"/>
      <c r="CO66"/>
      <c r="CP66"/>
      <c r="CQ66"/>
      <c r="CR66"/>
      <c r="CS66"/>
      <c r="CT66"/>
      <c r="CU66"/>
      <c r="CV66"/>
      <c r="CW66"/>
      <c r="CX66"/>
      <c r="CY66"/>
      <c r="CZ66"/>
      <c r="DA66"/>
      <c r="DB66"/>
      <c r="DC66"/>
      <c r="DD66"/>
      <c r="DE66"/>
      <c r="DF66"/>
      <c r="DG66"/>
      <c r="DH66"/>
      <c r="DI66"/>
      <c r="DJ66"/>
      <c r="DK66"/>
      <c r="DL66"/>
      <c r="DM66"/>
      <c r="DN66"/>
      <c r="DO66"/>
      <c r="DP66"/>
      <c r="DQ66"/>
      <c r="DR66"/>
      <c r="DS66"/>
      <c r="DT66"/>
      <c r="DU66"/>
      <c r="DV66"/>
      <c r="DW66"/>
      <c r="DX66"/>
      <c r="DY66"/>
      <c r="DZ66"/>
      <c r="EA66"/>
      <c r="EB66"/>
      <c r="EC66"/>
      <c r="ED66"/>
      <c r="EE66"/>
      <c r="EF66"/>
      <c r="EG66"/>
      <c r="EH66"/>
      <c r="EI66"/>
      <c r="EJ66"/>
      <c r="EK66"/>
      <c r="EL66"/>
      <c r="EM66"/>
      <c r="EN66"/>
      <c r="EO66"/>
      <c r="EP66"/>
      <c r="EQ66"/>
      <c r="ER66"/>
      <c r="ES66"/>
      <c r="ET66"/>
      <c r="EU66"/>
      <c r="EV66"/>
      <c r="EW66"/>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R66"/>
      <c r="GS66"/>
      <c r="GT66"/>
      <c r="GV66"/>
      <c r="IL66"/>
      <c r="IN66" s="127"/>
      <c r="IO66" s="127"/>
      <c r="IR66" s="90" t="s">
        <v>293</v>
      </c>
      <c r="IS66" s="100">
        <v>0</v>
      </c>
      <c r="IT66" s="100">
        <v>0.18203833443351014</v>
      </c>
    </row>
    <row r="67" spans="1:254" x14ac:dyDescent="0.25">
      <c r="A67"/>
      <c r="B67"/>
      <c r="C67"/>
      <c r="D67"/>
      <c r="E67"/>
      <c r="F67"/>
      <c r="G67"/>
      <c r="H67"/>
      <c r="I67"/>
      <c r="J67"/>
      <c r="K67"/>
      <c r="L67" s="158"/>
      <c r="M67"/>
      <c r="N67"/>
      <c r="O67"/>
      <c r="P67"/>
      <c r="Q67"/>
      <c r="R67"/>
      <c r="S67"/>
      <c r="T67"/>
      <c r="U67"/>
      <c r="V67"/>
      <c r="W67"/>
      <c r="X67"/>
      <c r="Y67"/>
      <c r="Z67"/>
      <c r="AA67"/>
      <c r="AB67"/>
      <c r="AC67"/>
      <c r="AD67"/>
      <c r="AE67"/>
      <c r="AF67"/>
      <c r="AG67"/>
      <c r="AH67"/>
      <c r="AI67"/>
      <c r="AJ67"/>
      <c r="AK67"/>
      <c r="AL67"/>
      <c r="AM67"/>
      <c r="AN67"/>
      <c r="AO67"/>
      <c r="AP67"/>
      <c r="AQ67"/>
      <c r="AR67"/>
      <c r="AS67"/>
      <c r="AT67"/>
      <c r="AU67"/>
      <c r="AV67"/>
      <c r="AW67"/>
      <c r="AX67"/>
      <c r="AY67"/>
      <c r="AZ67"/>
      <c r="BA67"/>
      <c r="BB67"/>
      <c r="BC67"/>
      <c r="BD67"/>
      <c r="BE67"/>
      <c r="BF67"/>
      <c r="BG67"/>
      <c r="BH67"/>
      <c r="BI67"/>
      <c r="BJ67"/>
      <c r="BK67"/>
      <c r="BL67"/>
      <c r="BM67"/>
      <c r="BN67"/>
      <c r="BO67"/>
      <c r="BP67"/>
      <c r="BQ67"/>
      <c r="BR67"/>
      <c r="BS67"/>
      <c r="BT67"/>
      <c r="BU67"/>
      <c r="BV67"/>
      <c r="BW67"/>
      <c r="BX67"/>
      <c r="BY67"/>
      <c r="BZ67"/>
      <c r="CA67"/>
      <c r="CB67"/>
      <c r="CC67"/>
      <c r="CD67"/>
      <c r="CE67"/>
      <c r="CF67"/>
      <c r="CG67"/>
      <c r="CH67"/>
      <c r="CI67"/>
      <c r="CJ67"/>
      <c r="CK67"/>
      <c r="CL67"/>
      <c r="CM67"/>
      <c r="CN67"/>
      <c r="CO67"/>
      <c r="CP67"/>
      <c r="CQ67"/>
      <c r="CR67"/>
      <c r="CS67"/>
      <c r="CT67"/>
      <c r="CU67"/>
      <c r="CV67"/>
      <c r="CW67"/>
      <c r="CX67"/>
      <c r="CY67"/>
      <c r="CZ67"/>
      <c r="DA67"/>
      <c r="DB67"/>
      <c r="DC67"/>
      <c r="DD67"/>
      <c r="DE67"/>
      <c r="DF67"/>
      <c r="DG67"/>
      <c r="DH67"/>
      <c r="DI67"/>
      <c r="DJ67"/>
      <c r="DK67"/>
      <c r="DL67"/>
      <c r="DM67"/>
      <c r="DN67"/>
      <c r="DO67"/>
      <c r="DP67"/>
      <c r="DQ67"/>
      <c r="DR67"/>
      <c r="DS67"/>
      <c r="DT67"/>
      <c r="DU67"/>
      <c r="DV67"/>
      <c r="DW67"/>
      <c r="DX67"/>
      <c r="DY67"/>
      <c r="DZ67"/>
      <c r="EA67"/>
      <c r="EB67"/>
      <c r="EC67"/>
      <c r="ED67"/>
      <c r="EE67"/>
      <c r="EF67"/>
      <c r="EG67"/>
      <c r="EH67"/>
      <c r="EI67"/>
      <c r="EJ67"/>
      <c r="EK67"/>
      <c r="EL67"/>
      <c r="EM67"/>
      <c r="EN67"/>
      <c r="EO67"/>
      <c r="EP67"/>
      <c r="EQ67"/>
      <c r="ER67"/>
      <c r="ES67"/>
      <c r="ET67"/>
      <c r="EU67"/>
      <c r="EV67"/>
      <c r="EW67"/>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R67"/>
      <c r="GS67"/>
      <c r="GT67"/>
      <c r="GV67"/>
      <c r="IL67"/>
      <c r="IN67" s="127"/>
      <c r="IO67" s="127"/>
      <c r="IR67" s="90" t="s">
        <v>294</v>
      </c>
      <c r="IS67" s="100">
        <v>0</v>
      </c>
      <c r="IT67" s="100">
        <v>0.59664926240766769</v>
      </c>
    </row>
    <row r="68" spans="1:254" x14ac:dyDescent="0.25">
      <c r="A68"/>
      <c r="B68"/>
      <c r="C68"/>
      <c r="D68"/>
      <c r="E68"/>
      <c r="F68"/>
      <c r="G68"/>
      <c r="H68"/>
      <c r="I68"/>
      <c r="J68"/>
      <c r="K68"/>
      <c r="L68" s="158"/>
      <c r="M68"/>
      <c r="N68"/>
      <c r="O68"/>
      <c r="P68"/>
      <c r="Q68"/>
      <c r="R68"/>
      <c r="S68"/>
      <c r="T68"/>
      <c r="U68"/>
      <c r="V68"/>
      <c r="W68"/>
      <c r="X68"/>
      <c r="Y68"/>
      <c r="Z68"/>
      <c r="AA68"/>
      <c r="AB68"/>
      <c r="AC68"/>
      <c r="AD68"/>
      <c r="AE68"/>
      <c r="AF68"/>
      <c r="AG68"/>
      <c r="AH68"/>
      <c r="AI68"/>
      <c r="AJ68"/>
      <c r="AK68"/>
      <c r="AL68"/>
      <c r="AM68"/>
      <c r="AN68"/>
      <c r="AO68"/>
      <c r="AP68"/>
      <c r="AQ68"/>
      <c r="AR68"/>
      <c r="AS68"/>
      <c r="AT68"/>
      <c r="AU68"/>
      <c r="AV68"/>
      <c r="AW68"/>
      <c r="AX68"/>
      <c r="AY68"/>
      <c r="AZ68"/>
      <c r="BA68"/>
      <c r="BB68"/>
      <c r="BC68"/>
      <c r="BD68"/>
      <c r="BE68"/>
      <c r="BF68"/>
      <c r="BG68"/>
      <c r="BH68"/>
      <c r="BI68"/>
      <c r="BJ68"/>
      <c r="BK68"/>
      <c r="BL68"/>
      <c r="BM68"/>
      <c r="BN68"/>
      <c r="BO68"/>
      <c r="BP68"/>
      <c r="BQ68"/>
      <c r="BR68"/>
      <c r="BS68"/>
      <c r="BT68"/>
      <c r="BU68"/>
      <c r="BV68"/>
      <c r="BW68"/>
      <c r="BX68"/>
      <c r="BY68"/>
      <c r="BZ68"/>
      <c r="CA68"/>
      <c r="CB68"/>
      <c r="CC68"/>
      <c r="CD68"/>
      <c r="CE68"/>
      <c r="CF68"/>
      <c r="CG68"/>
      <c r="CH68"/>
      <c r="CI68"/>
      <c r="CJ68"/>
      <c r="CK68"/>
      <c r="CL68"/>
      <c r="CM68"/>
      <c r="CN68"/>
      <c r="CO68"/>
      <c r="CP68"/>
      <c r="CQ68"/>
      <c r="CR68"/>
      <c r="CS68"/>
      <c r="CT68"/>
      <c r="CU68"/>
      <c r="CV68"/>
      <c r="CW68"/>
      <c r="CX68"/>
      <c r="CY68"/>
      <c r="CZ68"/>
      <c r="DA68"/>
      <c r="DB68"/>
      <c r="DC68"/>
      <c r="DD68"/>
      <c r="DE68"/>
      <c r="DF68"/>
      <c r="DG68"/>
      <c r="DH68"/>
      <c r="DI68"/>
      <c r="DJ68"/>
      <c r="DK68"/>
      <c r="DL68"/>
      <c r="DM68"/>
      <c r="DN68"/>
      <c r="DO68"/>
      <c r="DP68"/>
      <c r="DQ68"/>
      <c r="DR68"/>
      <c r="DS68"/>
      <c r="DT68"/>
      <c r="DU68"/>
      <c r="DV68"/>
      <c r="DW68"/>
      <c r="DX68"/>
      <c r="DY68"/>
      <c r="DZ68"/>
      <c r="EA68"/>
      <c r="EB68"/>
      <c r="EC68"/>
      <c r="ED68"/>
      <c r="EE68"/>
      <c r="EF68"/>
      <c r="EG68"/>
      <c r="EH68"/>
      <c r="EI68"/>
      <c r="EJ68"/>
      <c r="EK68"/>
      <c r="EL68"/>
      <c r="EM68"/>
      <c r="EN68"/>
      <c r="EO68"/>
      <c r="EP68"/>
      <c r="EQ68"/>
      <c r="ER68"/>
      <c r="ES68"/>
      <c r="ET68"/>
      <c r="EU68"/>
      <c r="EV68"/>
      <c r="EW68"/>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R68"/>
      <c r="GS68"/>
      <c r="GT68"/>
      <c r="GV68"/>
      <c r="IL68"/>
      <c r="IN68" s="127"/>
      <c r="IO68" s="127"/>
      <c r="IR68" s="90" t="s">
        <v>295</v>
      </c>
      <c r="IS68" s="100">
        <v>0</v>
      </c>
      <c r="IT68" s="100">
        <v>0.71308410239601283</v>
      </c>
    </row>
    <row r="69" spans="1:254" x14ac:dyDescent="0.25">
      <c r="A69"/>
      <c r="B69"/>
      <c r="C69"/>
      <c r="D69"/>
      <c r="E69"/>
      <c r="F69"/>
      <c r="G69"/>
      <c r="H69"/>
      <c r="I69"/>
      <c r="J69"/>
      <c r="K69"/>
      <c r="L69" s="158"/>
      <c r="M69"/>
      <c r="N69"/>
      <c r="O69"/>
      <c r="P69"/>
      <c r="Q69"/>
      <c r="R69"/>
      <c r="S69"/>
      <c r="T69"/>
      <c r="U69"/>
      <c r="V69"/>
      <c r="W69"/>
      <c r="X69"/>
      <c r="Y69"/>
      <c r="Z69"/>
      <c r="AA69"/>
      <c r="AB69"/>
      <c r="AC69"/>
      <c r="AD69"/>
      <c r="AE69"/>
      <c r="AF69"/>
      <c r="AG69"/>
      <c r="AH69"/>
      <c r="AI69"/>
      <c r="AJ69"/>
      <c r="AK69"/>
      <c r="AL69"/>
      <c r="AM69"/>
      <c r="AN69"/>
      <c r="AO69"/>
      <c r="AP69"/>
      <c r="AQ69"/>
      <c r="AR69"/>
      <c r="AS69"/>
      <c r="AT69"/>
      <c r="AU69"/>
      <c r="AV69"/>
      <c r="AW69"/>
      <c r="AX69"/>
      <c r="AY69"/>
      <c r="AZ69"/>
      <c r="BA69"/>
      <c r="BB69"/>
      <c r="BC69"/>
      <c r="BD69"/>
      <c r="BE69"/>
      <c r="BF69"/>
      <c r="BG69"/>
      <c r="BH69"/>
      <c r="BI69"/>
      <c r="BJ69"/>
      <c r="BK69"/>
      <c r="BL69"/>
      <c r="BM69"/>
      <c r="BN69"/>
      <c r="BO69"/>
      <c r="BP69"/>
      <c r="BQ69"/>
      <c r="BR69"/>
      <c r="BS69"/>
      <c r="BT69"/>
      <c r="BU69"/>
      <c r="BV69"/>
      <c r="BW69"/>
      <c r="BX69"/>
      <c r="BY69"/>
      <c r="BZ69"/>
      <c r="CA69"/>
      <c r="CB69"/>
      <c r="CC69"/>
      <c r="CD69"/>
      <c r="CE69"/>
      <c r="CF69"/>
      <c r="CG69"/>
      <c r="CH69"/>
      <c r="CI69"/>
      <c r="CJ69"/>
      <c r="CK69"/>
      <c r="CL69"/>
      <c r="CM69"/>
      <c r="CN69"/>
      <c r="CO69"/>
      <c r="CP69"/>
      <c r="CQ69"/>
      <c r="CR69"/>
      <c r="CS69"/>
      <c r="CT69"/>
      <c r="CU69"/>
      <c r="CV69"/>
      <c r="CW69"/>
      <c r="CX69"/>
      <c r="CY69"/>
      <c r="CZ69"/>
      <c r="DA69"/>
      <c r="DB69"/>
      <c r="DC69"/>
      <c r="DD69"/>
      <c r="DE69"/>
      <c r="DF69"/>
      <c r="DG69"/>
      <c r="DH69"/>
      <c r="DI69"/>
      <c r="DJ69"/>
      <c r="DK69"/>
      <c r="DL69"/>
      <c r="DM69"/>
      <c r="DN69"/>
      <c r="DO69"/>
      <c r="DP69"/>
      <c r="DQ69"/>
      <c r="DR69"/>
      <c r="DS69"/>
      <c r="DT69"/>
      <c r="DU69"/>
      <c r="DV69"/>
      <c r="DW69"/>
      <c r="DX69"/>
      <c r="DY69"/>
      <c r="DZ69"/>
      <c r="EA69"/>
      <c r="EB69"/>
      <c r="EC69"/>
      <c r="ED69"/>
      <c r="EE69"/>
      <c r="EF69"/>
      <c r="EG69"/>
      <c r="EH69"/>
      <c r="EI69"/>
      <c r="EJ69"/>
      <c r="EK69"/>
      <c r="EL69"/>
      <c r="EM69"/>
      <c r="EN69"/>
      <c r="EO69"/>
      <c r="EP69"/>
      <c r="EQ69"/>
      <c r="ER69"/>
      <c r="ES69"/>
      <c r="ET69"/>
      <c r="EU69"/>
      <c r="EV69"/>
      <c r="EW69"/>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R69"/>
      <c r="GS69"/>
      <c r="GT69"/>
      <c r="GV69"/>
      <c r="IL69"/>
      <c r="IN69" s="127"/>
      <c r="IO69" s="127"/>
      <c r="IR69" s="90" t="s">
        <v>296</v>
      </c>
      <c r="IS69" s="100">
        <v>0</v>
      </c>
      <c r="IT69" s="100">
        <v>0.3126383544068696</v>
      </c>
    </row>
    <row r="70" spans="1:254" x14ac:dyDescent="0.25">
      <c r="A70"/>
      <c r="B70"/>
      <c r="C70"/>
      <c r="D70"/>
      <c r="E70"/>
      <c r="F70"/>
      <c r="G70"/>
      <c r="H70"/>
      <c r="I70"/>
      <c r="J70"/>
      <c r="K70"/>
      <c r="L70" s="158"/>
      <c r="M70"/>
      <c r="N70"/>
      <c r="O70"/>
      <c r="P70"/>
      <c r="Q70"/>
      <c r="R70"/>
      <c r="S70"/>
      <c r="T70"/>
      <c r="U70"/>
      <c r="V70"/>
      <c r="W70"/>
      <c r="X70"/>
      <c r="Y70"/>
      <c r="Z70"/>
      <c r="AA70"/>
      <c r="AB70"/>
      <c r="AC70"/>
      <c r="AD70"/>
      <c r="AE70"/>
      <c r="AF70"/>
      <c r="AG70"/>
      <c r="AH70"/>
      <c r="AI70"/>
      <c r="AJ70"/>
      <c r="AK70"/>
      <c r="AL70"/>
      <c r="AM70"/>
      <c r="AN70"/>
      <c r="AO70"/>
      <c r="AP70"/>
      <c r="AQ70"/>
      <c r="AR70"/>
      <c r="AS70"/>
      <c r="AT70"/>
      <c r="AU70"/>
      <c r="AV70"/>
      <c r="AW70"/>
      <c r="AX70"/>
      <c r="AY70"/>
      <c r="AZ70"/>
      <c r="BA70"/>
      <c r="BB70"/>
      <c r="BC70"/>
      <c r="BD70"/>
      <c r="BE70"/>
      <c r="BF70"/>
      <c r="BG70"/>
      <c r="BH70"/>
      <c r="BI70"/>
      <c r="BJ70"/>
      <c r="BK70"/>
      <c r="BL70"/>
      <c r="BM70"/>
      <c r="BN70"/>
      <c r="BO70"/>
      <c r="BP70"/>
      <c r="BQ70"/>
      <c r="BR70"/>
      <c r="BS70"/>
      <c r="BT70"/>
      <c r="BU70"/>
      <c r="BV70"/>
      <c r="BW70"/>
      <c r="BX70"/>
      <c r="BY70"/>
      <c r="BZ70"/>
      <c r="CA70"/>
      <c r="CB70"/>
      <c r="CC70"/>
      <c r="CD70"/>
      <c r="CE70"/>
      <c r="CF70"/>
      <c r="CG70"/>
      <c r="CH70"/>
      <c r="CI70"/>
      <c r="CJ70"/>
      <c r="CK70"/>
      <c r="CL70"/>
      <c r="CM70"/>
      <c r="CN70"/>
      <c r="CO70"/>
      <c r="CP70"/>
      <c r="CQ70"/>
      <c r="CR70"/>
      <c r="CS70"/>
      <c r="CT70"/>
      <c r="CU70"/>
      <c r="CV70"/>
      <c r="CW70"/>
      <c r="CX70"/>
      <c r="CY70"/>
      <c r="CZ70"/>
      <c r="DA70"/>
      <c r="DB70"/>
      <c r="DC70"/>
      <c r="DD70"/>
      <c r="DE70"/>
      <c r="DF70"/>
      <c r="DG70"/>
      <c r="DH70"/>
      <c r="DI70"/>
      <c r="DJ70"/>
      <c r="DK70"/>
      <c r="DL70"/>
      <c r="DM70"/>
      <c r="DN70"/>
      <c r="DO70"/>
      <c r="DP70"/>
      <c r="DQ70"/>
      <c r="DR70"/>
      <c r="DS70"/>
      <c r="DT70"/>
      <c r="DU70"/>
      <c r="DV70"/>
      <c r="DW70"/>
      <c r="DX70"/>
      <c r="DY70"/>
      <c r="DZ70"/>
      <c r="EA70"/>
      <c r="EB70"/>
      <c r="EC70"/>
      <c r="ED70"/>
      <c r="EE70"/>
      <c r="EF70"/>
      <c r="EG70"/>
      <c r="EH70"/>
      <c r="EI70"/>
      <c r="EJ70"/>
      <c r="EK70"/>
      <c r="EL70"/>
      <c r="EM70"/>
      <c r="EN70"/>
      <c r="EO70"/>
      <c r="EP70"/>
      <c r="EQ70"/>
      <c r="ER70"/>
      <c r="ES70"/>
      <c r="ET70"/>
      <c r="EU70"/>
      <c r="EV70"/>
      <c r="EW70"/>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R70"/>
      <c r="GS70"/>
      <c r="GT70"/>
      <c r="GV70"/>
      <c r="IL70"/>
      <c r="IN70" s="127"/>
      <c r="IO70" s="127"/>
      <c r="IR70" s="90" t="s">
        <v>297</v>
      </c>
      <c r="IS70" s="100">
        <v>0</v>
      </c>
      <c r="IT70" s="100">
        <v>0.16698410143307396</v>
      </c>
    </row>
    <row r="71" spans="1:254" x14ac:dyDescent="0.25">
      <c r="A71"/>
      <c r="B71"/>
      <c r="C71"/>
      <c r="D71"/>
      <c r="E71"/>
      <c r="F71"/>
      <c r="G71"/>
      <c r="H71"/>
      <c r="I71"/>
      <c r="J71"/>
      <c r="K71"/>
      <c r="L71" s="158"/>
      <c r="M71"/>
      <c r="N71"/>
      <c r="O71"/>
      <c r="P71"/>
      <c r="Q71"/>
      <c r="R71"/>
      <c r="S71"/>
      <c r="T71"/>
      <c r="U71"/>
      <c r="V71"/>
      <c r="W71"/>
      <c r="X71"/>
      <c r="Y71"/>
      <c r="Z71"/>
      <c r="AA71"/>
      <c r="AB71"/>
      <c r="AC71"/>
      <c r="AD71"/>
      <c r="AE71"/>
      <c r="AF71"/>
      <c r="AG71"/>
      <c r="AH71"/>
      <c r="AI71"/>
      <c r="AJ71"/>
      <c r="AK71"/>
      <c r="AL71"/>
      <c r="AM71"/>
      <c r="AN71"/>
      <c r="AO71"/>
      <c r="AP71"/>
      <c r="AQ71"/>
      <c r="AR71"/>
      <c r="AS71"/>
      <c r="AT71"/>
      <c r="AU71"/>
      <c r="AV71"/>
      <c r="AW71"/>
      <c r="AX71"/>
      <c r="AY71"/>
      <c r="AZ71"/>
      <c r="BA71"/>
      <c r="BB71"/>
      <c r="BC71"/>
      <c r="BD71"/>
      <c r="BE71"/>
      <c r="BF71"/>
      <c r="BG71"/>
      <c r="BH71"/>
      <c r="BI71"/>
      <c r="BJ71"/>
      <c r="BK71"/>
      <c r="BL71"/>
      <c r="BM71"/>
      <c r="BN71"/>
      <c r="BO71"/>
      <c r="BP71"/>
      <c r="BQ71"/>
      <c r="BR71"/>
      <c r="BS71"/>
      <c r="BT71"/>
      <c r="BU71"/>
      <c r="BV71"/>
      <c r="BW71"/>
      <c r="BX71"/>
      <c r="BY71"/>
      <c r="BZ71"/>
      <c r="CA71"/>
      <c r="CB71"/>
      <c r="CC71"/>
      <c r="CD71"/>
      <c r="CE71"/>
      <c r="CF71"/>
      <c r="CG71"/>
      <c r="CH71"/>
      <c r="CI71"/>
      <c r="CJ71"/>
      <c r="CK71"/>
      <c r="CL71"/>
      <c r="CM71"/>
      <c r="CN71"/>
      <c r="CO71"/>
      <c r="CP71"/>
      <c r="CQ71"/>
      <c r="CR71"/>
      <c r="CS71"/>
      <c r="CT71"/>
      <c r="CU71"/>
      <c r="CV71"/>
      <c r="CW71"/>
      <c r="CX71"/>
      <c r="CY71"/>
      <c r="CZ71"/>
      <c r="DA71"/>
      <c r="DB71"/>
      <c r="DC71"/>
      <c r="DD71"/>
      <c r="DE71"/>
      <c r="DF71"/>
      <c r="DG71"/>
      <c r="DH71"/>
      <c r="DI71"/>
      <c r="DJ71"/>
      <c r="DK71"/>
      <c r="DL71"/>
      <c r="DM71"/>
      <c r="DN71"/>
      <c r="DO71"/>
      <c r="DP71"/>
      <c r="DQ71"/>
      <c r="DR71"/>
      <c r="DS71"/>
      <c r="DT71"/>
      <c r="DU71"/>
      <c r="DV71"/>
      <c r="DW71"/>
      <c r="DX71"/>
      <c r="DY71"/>
      <c r="DZ71"/>
      <c r="EA71"/>
      <c r="EB71"/>
      <c r="EC71"/>
      <c r="ED71"/>
      <c r="EE71"/>
      <c r="EF71"/>
      <c r="EG71"/>
      <c r="EH71"/>
      <c r="EI71"/>
      <c r="EJ71"/>
      <c r="EK71"/>
      <c r="EL71"/>
      <c r="EM71"/>
      <c r="EN71"/>
      <c r="EO71"/>
      <c r="EP71"/>
      <c r="EQ71"/>
      <c r="ER71"/>
      <c r="ES71"/>
      <c r="ET71"/>
      <c r="EU71"/>
      <c r="EV71"/>
      <c r="EW71"/>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R71"/>
      <c r="GS71"/>
      <c r="GT71"/>
      <c r="GV71"/>
      <c r="IL71"/>
      <c r="IN71" s="127"/>
      <c r="IO71" s="127"/>
      <c r="IR71" s="90" t="s">
        <v>298</v>
      </c>
      <c r="IS71" s="100">
        <v>0</v>
      </c>
      <c r="IT71" s="100">
        <v>5.8652209691488211E-2</v>
      </c>
    </row>
    <row r="72" spans="1:254" x14ac:dyDescent="0.25">
      <c r="A72"/>
      <c r="B72"/>
      <c r="C72"/>
      <c r="D72"/>
      <c r="E72"/>
      <c r="F72"/>
      <c r="G72"/>
      <c r="H72"/>
      <c r="I72"/>
      <c r="J72"/>
      <c r="K72"/>
      <c r="L72" s="158"/>
      <c r="M72"/>
      <c r="N72"/>
      <c r="O72"/>
      <c r="P72"/>
      <c r="Q72"/>
      <c r="R72"/>
      <c r="S72"/>
      <c r="T72"/>
      <c r="U72"/>
      <c r="V72"/>
      <c r="W72"/>
      <c r="X72"/>
      <c r="Y72"/>
      <c r="Z72"/>
      <c r="AA72"/>
      <c r="AB72"/>
      <c r="AC72"/>
      <c r="AD72"/>
      <c r="AE72"/>
      <c r="AF72"/>
      <c r="AG72"/>
      <c r="AH72"/>
      <c r="AI72"/>
      <c r="AJ72"/>
      <c r="AK72"/>
      <c r="AL72"/>
      <c r="AM72"/>
      <c r="AN72"/>
      <c r="AO72"/>
      <c r="AP72"/>
      <c r="AQ72"/>
      <c r="AR72"/>
      <c r="AS72"/>
      <c r="AT72"/>
      <c r="AU72"/>
      <c r="AV72"/>
      <c r="AW72"/>
      <c r="AX72"/>
      <c r="AY72"/>
      <c r="AZ72"/>
      <c r="BA72"/>
      <c r="BB72"/>
      <c r="BC72"/>
      <c r="BD72"/>
      <c r="BE72"/>
      <c r="BF72"/>
      <c r="BG72"/>
      <c r="BH72"/>
      <c r="BI72"/>
      <c r="BJ72"/>
      <c r="BK72"/>
      <c r="BL72"/>
      <c r="BM72"/>
      <c r="BN72"/>
      <c r="BO72"/>
      <c r="BP72"/>
      <c r="BQ72"/>
      <c r="BR72"/>
      <c r="BS72"/>
      <c r="BT72"/>
      <c r="BU72"/>
      <c r="BV72"/>
      <c r="BW72"/>
      <c r="BX72"/>
      <c r="BY72"/>
      <c r="BZ72"/>
      <c r="CA72"/>
      <c r="CB72"/>
      <c r="CC72"/>
      <c r="CD72"/>
      <c r="CE72"/>
      <c r="CF72"/>
      <c r="CG72"/>
      <c r="CH72"/>
      <c r="CI72"/>
      <c r="CJ72"/>
      <c r="CK72"/>
      <c r="CL72"/>
      <c r="CM72"/>
      <c r="CN72"/>
      <c r="CO72"/>
      <c r="CP72"/>
      <c r="CQ72"/>
      <c r="CR72"/>
      <c r="CS72"/>
      <c r="CT72"/>
      <c r="CU72"/>
      <c r="CV72"/>
      <c r="CW72"/>
      <c r="CX72"/>
      <c r="CY72"/>
      <c r="CZ72"/>
      <c r="DA72"/>
      <c r="DB72"/>
      <c r="DC72"/>
      <c r="DD72"/>
      <c r="DE72"/>
      <c r="DF72"/>
      <c r="DG72"/>
      <c r="DH72"/>
      <c r="DI72"/>
      <c r="DJ72"/>
      <c r="DK72"/>
      <c r="DL72"/>
      <c r="DM72"/>
      <c r="DN72"/>
      <c r="DO72"/>
      <c r="DP72"/>
      <c r="DQ72"/>
      <c r="DR72"/>
      <c r="DS72"/>
      <c r="DT72"/>
      <c r="DU72"/>
      <c r="DV72"/>
      <c r="DW72"/>
      <c r="DX72"/>
      <c r="DY72"/>
      <c r="DZ72"/>
      <c r="EA72"/>
      <c r="EB72"/>
      <c r="EC72"/>
      <c r="ED72"/>
      <c r="EE72"/>
      <c r="EF72"/>
      <c r="EG72"/>
      <c r="EH72"/>
      <c r="EI72"/>
      <c r="EJ72"/>
      <c r="EK72"/>
      <c r="EL72"/>
      <c r="EM72"/>
      <c r="EN72"/>
      <c r="EO72"/>
      <c r="EP72"/>
      <c r="EQ72"/>
      <c r="ER72"/>
      <c r="ES72"/>
      <c r="ET72"/>
      <c r="EU72"/>
      <c r="EV72"/>
      <c r="EW72"/>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R72"/>
      <c r="GS72"/>
      <c r="GT72"/>
      <c r="GV72"/>
      <c r="IL72"/>
      <c r="IN72" s="127"/>
      <c r="IO72" s="127"/>
      <c r="IR72" s="90" t="s">
        <v>299</v>
      </c>
      <c r="IS72" s="100">
        <v>0</v>
      </c>
      <c r="IT72" s="100">
        <v>0.71680706591000376</v>
      </c>
    </row>
    <row r="73" spans="1:254" x14ac:dyDescent="0.25">
      <c r="A73"/>
      <c r="B73"/>
      <c r="C73"/>
      <c r="D73"/>
      <c r="E73"/>
      <c r="F73"/>
      <c r="G73"/>
      <c r="H73"/>
      <c r="I73"/>
      <c r="J73"/>
      <c r="K73"/>
      <c r="L73" s="158"/>
      <c r="M73"/>
      <c r="N73"/>
      <c r="O73"/>
      <c r="P73"/>
      <c r="Q73"/>
      <c r="R73"/>
      <c r="S73"/>
      <c r="T73"/>
      <c r="U73"/>
      <c r="V73"/>
      <c r="W73"/>
      <c r="X73"/>
      <c r="Y73"/>
      <c r="Z73"/>
      <c r="AA73"/>
      <c r="AB73"/>
      <c r="AC73"/>
      <c r="AD73"/>
      <c r="AE73"/>
      <c r="AF73"/>
      <c r="AG73"/>
      <c r="AH73"/>
      <c r="AI73"/>
      <c r="AJ73"/>
      <c r="AK73"/>
      <c r="AL73"/>
      <c r="AM73"/>
      <c r="AN73"/>
      <c r="AO73"/>
      <c r="AP73"/>
      <c r="AQ73"/>
      <c r="AR73"/>
      <c r="AS73"/>
      <c r="AT73"/>
      <c r="AU73"/>
      <c r="AV73"/>
      <c r="AW73"/>
      <c r="AX73"/>
      <c r="AY73"/>
      <c r="AZ73"/>
      <c r="BA73"/>
      <c r="BB73"/>
      <c r="BC73"/>
      <c r="BD73"/>
      <c r="BE73"/>
      <c r="BF73"/>
      <c r="BG73"/>
      <c r="BH73"/>
      <c r="BI73"/>
      <c r="BJ73"/>
      <c r="BK73"/>
      <c r="BL73"/>
      <c r="BM73"/>
      <c r="BN73"/>
      <c r="BO73"/>
      <c r="BP73"/>
      <c r="BQ73"/>
      <c r="BR73"/>
      <c r="BS73"/>
      <c r="BT73"/>
      <c r="BU73"/>
      <c r="BV73"/>
      <c r="BW73"/>
      <c r="BX73"/>
      <c r="BY73"/>
      <c r="BZ73"/>
      <c r="CA73"/>
      <c r="CB73"/>
      <c r="CC73"/>
      <c r="CD73"/>
      <c r="CE73"/>
      <c r="CF73"/>
      <c r="CG73"/>
      <c r="CH73"/>
      <c r="CI73"/>
      <c r="CJ73"/>
      <c r="CK73"/>
      <c r="CL73"/>
      <c r="CM73"/>
      <c r="CN73"/>
      <c r="CO73"/>
      <c r="CP73"/>
      <c r="CQ73"/>
      <c r="CR73"/>
      <c r="CS73"/>
      <c r="CT73"/>
      <c r="CU73"/>
      <c r="CV73"/>
      <c r="CW73"/>
      <c r="CX73"/>
      <c r="CY73"/>
      <c r="CZ73"/>
      <c r="DA73"/>
      <c r="DB73"/>
      <c r="DC73"/>
      <c r="DD73"/>
      <c r="DE73"/>
      <c r="DF73"/>
      <c r="DG73"/>
      <c r="DH73"/>
      <c r="DI73"/>
      <c r="DJ73"/>
      <c r="DK73"/>
      <c r="DL73"/>
      <c r="DM73"/>
      <c r="DN73"/>
      <c r="DO73"/>
      <c r="DP73"/>
      <c r="DQ73"/>
      <c r="DR73"/>
      <c r="DS73"/>
      <c r="DT73"/>
      <c r="DU73"/>
      <c r="DV73"/>
      <c r="DW73"/>
      <c r="DX73"/>
      <c r="DY73"/>
      <c r="DZ73"/>
      <c r="EA73"/>
      <c r="EB73"/>
      <c r="EC73"/>
      <c r="ED73"/>
      <c r="EE73"/>
      <c r="EF73"/>
      <c r="EG73"/>
      <c r="EH73"/>
      <c r="EI73"/>
      <c r="EJ73"/>
      <c r="EK73"/>
      <c r="EL73"/>
      <c r="EM73"/>
      <c r="EN73"/>
      <c r="EO73"/>
      <c r="EP73"/>
      <c r="EQ73"/>
      <c r="ER73"/>
      <c r="ES73"/>
      <c r="ET73"/>
      <c r="EU73"/>
      <c r="EV73"/>
      <c r="EW73"/>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R73"/>
      <c r="GS73"/>
      <c r="GT73"/>
      <c r="GV73"/>
      <c r="IL73"/>
      <c r="IN73" s="127"/>
      <c r="IO73" s="127"/>
      <c r="IR73" s="90" t="s">
        <v>300</v>
      </c>
      <c r="IS73" s="100">
        <v>0</v>
      </c>
      <c r="IT73" s="100">
        <v>0.53131634128691196</v>
      </c>
    </row>
    <row r="74" spans="1:254" x14ac:dyDescent="0.25">
      <c r="A74"/>
      <c r="B74"/>
      <c r="C74"/>
      <c r="D74"/>
      <c r="E74"/>
      <c r="F74"/>
      <c r="G74"/>
      <c r="H74"/>
      <c r="I74"/>
      <c r="J74"/>
      <c r="K74"/>
      <c r="L74" s="158"/>
      <c r="M74"/>
      <c r="N74"/>
      <c r="O74"/>
      <c r="P74"/>
      <c r="Q74"/>
      <c r="R74"/>
      <c r="S74"/>
      <c r="T74"/>
      <c r="U74"/>
      <c r="V74"/>
      <c r="W74"/>
      <c r="X74"/>
      <c r="Y74"/>
      <c r="Z74"/>
      <c r="AA74"/>
      <c r="AB74"/>
      <c r="AC74"/>
      <c r="AD74"/>
      <c r="AE74"/>
      <c r="AF74"/>
      <c r="AG74"/>
      <c r="AH74"/>
      <c r="AI74"/>
      <c r="AJ74"/>
      <c r="AK74"/>
      <c r="AL74"/>
      <c r="AM74"/>
      <c r="AN74"/>
      <c r="AO74"/>
      <c r="AP74"/>
      <c r="AQ74"/>
      <c r="AR74"/>
      <c r="AS74"/>
      <c r="AT74"/>
      <c r="AU74"/>
      <c r="AV74"/>
      <c r="AW74"/>
      <c r="AX74"/>
      <c r="AY74"/>
      <c r="AZ74"/>
      <c r="BA74"/>
      <c r="BB74"/>
      <c r="BC74"/>
      <c r="BD74"/>
      <c r="BE74"/>
      <c r="BF74"/>
      <c r="BG74"/>
      <c r="BH74"/>
      <c r="BI74"/>
      <c r="BJ74"/>
      <c r="BK74"/>
      <c r="BL74"/>
      <c r="BM74"/>
      <c r="BN74"/>
      <c r="BO74"/>
      <c r="BP74"/>
      <c r="BQ74"/>
      <c r="BR74"/>
      <c r="BS74"/>
      <c r="BT74"/>
      <c r="BU74"/>
      <c r="BV74"/>
      <c r="BW74"/>
      <c r="BX74"/>
      <c r="BY74"/>
      <c r="BZ74"/>
      <c r="CA74"/>
      <c r="CB74"/>
      <c r="CC74"/>
      <c r="CD74"/>
      <c r="CE74"/>
      <c r="CF74"/>
      <c r="CG74"/>
      <c r="CH74"/>
      <c r="CI74"/>
      <c r="CJ74"/>
      <c r="CK74"/>
      <c r="CL74"/>
      <c r="CM74"/>
      <c r="CN74"/>
      <c r="CO74"/>
      <c r="CP74"/>
      <c r="CQ74"/>
      <c r="CR74"/>
      <c r="CS74"/>
      <c r="CT74"/>
      <c r="CU74"/>
      <c r="CV74"/>
      <c r="CW74"/>
      <c r="CX74"/>
      <c r="CY74"/>
      <c r="CZ74"/>
      <c r="DA74"/>
      <c r="DB74"/>
      <c r="DC74"/>
      <c r="DD74"/>
      <c r="DE74"/>
      <c r="DF74"/>
      <c r="DG74"/>
      <c r="DH74"/>
      <c r="DI74"/>
      <c r="DJ74"/>
      <c r="DK74"/>
      <c r="DL74"/>
      <c r="DM74"/>
      <c r="DN74"/>
      <c r="DO74"/>
      <c r="DP74"/>
      <c r="DQ74"/>
      <c r="DR74"/>
      <c r="DS74"/>
      <c r="DT74"/>
      <c r="DU74"/>
      <c r="DV74"/>
      <c r="DW74"/>
      <c r="DX74"/>
      <c r="DY74"/>
      <c r="DZ74"/>
      <c r="EA74"/>
      <c r="EB74"/>
      <c r="EC74"/>
      <c r="ED74"/>
      <c r="EE74"/>
      <c r="EF74"/>
      <c r="EG74"/>
      <c r="EH74"/>
      <c r="EI74"/>
      <c r="EJ74"/>
      <c r="EK74"/>
      <c r="EL74"/>
      <c r="EM74"/>
      <c r="EN74"/>
      <c r="EO74"/>
      <c r="EP74"/>
      <c r="EQ74"/>
      <c r="ER74"/>
      <c r="ES74"/>
      <c r="ET74"/>
      <c r="EU74"/>
      <c r="EV74"/>
      <c r="EW74"/>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R74"/>
      <c r="GS74"/>
      <c r="GT74"/>
      <c r="GV74"/>
      <c r="IL74"/>
      <c r="IN74" s="127"/>
      <c r="IO74" s="127"/>
      <c r="IR74" s="90" t="s">
        <v>301</v>
      </c>
      <c r="IS74" s="100">
        <v>0</v>
      </c>
      <c r="IT74" s="100">
        <v>0.49623841194042584</v>
      </c>
    </row>
    <row r="75" spans="1:254" x14ac:dyDescent="0.25">
      <c r="A75"/>
      <c r="B75"/>
      <c r="C75"/>
      <c r="D75"/>
      <c r="E75"/>
      <c r="F75"/>
      <c r="G75"/>
      <c r="H75"/>
      <c r="I75"/>
      <c r="J75"/>
      <c r="K75"/>
      <c r="L75" s="158"/>
      <c r="M75"/>
      <c r="N75"/>
      <c r="O75"/>
      <c r="P75"/>
      <c r="Q75"/>
      <c r="R75"/>
      <c r="S75"/>
      <c r="T75"/>
      <c r="U75"/>
      <c r="V75"/>
      <c r="W75"/>
      <c r="X75"/>
      <c r="Y75"/>
      <c r="Z75"/>
      <c r="AA75"/>
      <c r="AB75"/>
      <c r="AC75"/>
      <c r="AD75"/>
      <c r="AE75"/>
      <c r="AF75"/>
      <c r="AG75"/>
      <c r="AH75"/>
      <c r="AI75"/>
      <c r="AJ75"/>
      <c r="AK75"/>
      <c r="AL75"/>
      <c r="AM75"/>
      <c r="AN75"/>
      <c r="AO75"/>
      <c r="AP75"/>
      <c r="AQ75"/>
      <c r="AR75"/>
      <c r="AS75"/>
      <c r="AT75"/>
      <c r="AU75"/>
      <c r="AV75"/>
      <c r="AW75"/>
      <c r="AX75"/>
      <c r="AY75"/>
      <c r="AZ75"/>
      <c r="BA75"/>
      <c r="BB75"/>
      <c r="BC75"/>
      <c r="BD75"/>
      <c r="BE75"/>
      <c r="BF75"/>
      <c r="BG75"/>
      <c r="BH75"/>
      <c r="BI75"/>
      <c r="BJ75"/>
      <c r="BK75"/>
      <c r="BL75"/>
      <c r="BM75"/>
      <c r="BN75"/>
      <c r="BO75"/>
      <c r="BP75"/>
      <c r="BQ75"/>
      <c r="BR75"/>
      <c r="BS75"/>
      <c r="BT75"/>
      <c r="BU75"/>
      <c r="BV75"/>
      <c r="BW75"/>
      <c r="BX75"/>
      <c r="BY75"/>
      <c r="BZ75"/>
      <c r="CA75"/>
      <c r="CB75"/>
      <c r="CC75"/>
      <c r="CD75"/>
      <c r="CE75"/>
      <c r="CF75"/>
      <c r="CG75"/>
      <c r="CH75"/>
      <c r="CI75"/>
      <c r="CJ75"/>
      <c r="CK75"/>
      <c r="CL75"/>
      <c r="CM75"/>
      <c r="CN75"/>
      <c r="CO75"/>
      <c r="CP75"/>
      <c r="CQ75"/>
      <c r="CR75"/>
      <c r="CS75"/>
      <c r="CT75"/>
      <c r="CU75"/>
      <c r="CV75"/>
      <c r="CW75"/>
      <c r="CX75"/>
      <c r="CY75"/>
      <c r="CZ75"/>
      <c r="DA75"/>
      <c r="DB75"/>
      <c r="DC75"/>
      <c r="DD75"/>
      <c r="DE75"/>
      <c r="DF75"/>
      <c r="DG75"/>
      <c r="DH75"/>
      <c r="DI75"/>
      <c r="DJ75"/>
      <c r="DK75"/>
      <c r="DL75"/>
      <c r="DM75"/>
      <c r="DN75"/>
      <c r="DO75"/>
      <c r="DP75"/>
      <c r="DQ75"/>
      <c r="DR75"/>
      <c r="DS75"/>
      <c r="DT75"/>
      <c r="DU75"/>
      <c r="DV75"/>
      <c r="DW75"/>
      <c r="DX75"/>
      <c r="DY75"/>
      <c r="DZ75"/>
      <c r="EA75"/>
      <c r="EB75"/>
      <c r="EC75"/>
      <c r="ED75"/>
      <c r="EE75"/>
      <c r="EF75"/>
      <c r="EG75"/>
      <c r="EH75"/>
      <c r="EI75"/>
      <c r="EJ75"/>
      <c r="EK75"/>
      <c r="EL75"/>
      <c r="EM75"/>
      <c r="EN75"/>
      <c r="EO75"/>
      <c r="EP75"/>
      <c r="EQ75"/>
      <c r="ER75"/>
      <c r="ES75"/>
      <c r="ET75"/>
      <c r="EU75"/>
      <c r="EV75"/>
      <c r="EW75"/>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R75"/>
      <c r="GS75"/>
      <c r="GT75"/>
      <c r="GV75"/>
      <c r="IL75"/>
      <c r="IN75" s="127"/>
      <c r="IO75" s="127"/>
      <c r="IR75" s="90" t="s">
        <v>302</v>
      </c>
      <c r="IS75" s="100">
        <v>0</v>
      </c>
      <c r="IT75" s="100">
        <v>0.49528104532492212</v>
      </c>
    </row>
    <row r="76" spans="1:254" x14ac:dyDescent="0.25">
      <c r="A76"/>
      <c r="B76"/>
      <c r="C76"/>
      <c r="D76"/>
      <c r="E76"/>
      <c r="F76"/>
      <c r="G76"/>
      <c r="H76"/>
      <c r="I76"/>
      <c r="J76"/>
      <c r="K76"/>
      <c r="L76" s="158"/>
      <c r="M76"/>
      <c r="N76"/>
      <c r="O76"/>
      <c r="P76"/>
      <c r="Q76"/>
      <c r="R76"/>
      <c r="S76"/>
      <c r="T76"/>
      <c r="U76"/>
      <c r="V76"/>
      <c r="W76"/>
      <c r="X76"/>
      <c r="Y76"/>
      <c r="Z76"/>
      <c r="AA76"/>
      <c r="AB76"/>
      <c r="AC76"/>
      <c r="AD76"/>
      <c r="AE76"/>
      <c r="AF76"/>
      <c r="AG76"/>
      <c r="AH76"/>
      <c r="AI76"/>
      <c r="AJ76"/>
      <c r="AK76"/>
      <c r="AL76"/>
      <c r="AM76"/>
      <c r="AN76"/>
      <c r="AO76"/>
      <c r="AP76"/>
      <c r="AQ76"/>
      <c r="AR76"/>
      <c r="AS76"/>
      <c r="AT76"/>
      <c r="AU76"/>
      <c r="AV76"/>
      <c r="AW76"/>
      <c r="AX76"/>
      <c r="AY76"/>
      <c r="AZ76"/>
      <c r="BA76"/>
      <c r="BB76"/>
      <c r="BC76"/>
      <c r="BD76"/>
      <c r="BE76"/>
      <c r="BF76"/>
      <c r="BG76"/>
      <c r="BH76"/>
      <c r="BI76"/>
      <c r="BJ76"/>
      <c r="BK76"/>
      <c r="BL76"/>
      <c r="BM76"/>
      <c r="BN76"/>
      <c r="BO76"/>
      <c r="BP76"/>
      <c r="BQ76"/>
      <c r="BR76"/>
      <c r="BS76"/>
      <c r="BT76"/>
      <c r="BU76"/>
      <c r="BV76"/>
      <c r="BW76"/>
      <c r="BX76"/>
      <c r="BY76"/>
      <c r="BZ76"/>
      <c r="CA76"/>
      <c r="CB76"/>
      <c r="CC76"/>
      <c r="CD76"/>
      <c r="CE76"/>
      <c r="CF76"/>
      <c r="CG76"/>
      <c r="CH76"/>
      <c r="CI76"/>
      <c r="CJ76"/>
      <c r="CK76"/>
      <c r="CL76"/>
      <c r="CM76"/>
      <c r="CN76"/>
      <c r="CO76"/>
      <c r="CP76"/>
      <c r="CQ76"/>
      <c r="CR76"/>
      <c r="CS76"/>
      <c r="CT76"/>
      <c r="CU76"/>
      <c r="CV76"/>
      <c r="CW76"/>
      <c r="CX76"/>
      <c r="CY76"/>
      <c r="CZ76"/>
      <c r="DA76"/>
      <c r="DB76"/>
      <c r="DC76"/>
      <c r="DD76"/>
      <c r="DE76"/>
      <c r="DF76"/>
      <c r="DG76"/>
      <c r="DH76"/>
      <c r="DI76"/>
      <c r="DJ76"/>
      <c r="DK76"/>
      <c r="DL76"/>
      <c r="DM76"/>
      <c r="DN76"/>
      <c r="DO76"/>
      <c r="DP76"/>
      <c r="DQ76"/>
      <c r="DR76"/>
      <c r="DS76"/>
      <c r="DT76"/>
      <c r="DU76"/>
      <c r="DV76"/>
      <c r="DW76"/>
      <c r="DX76"/>
      <c r="DY76"/>
      <c r="DZ76"/>
      <c r="EA76"/>
      <c r="EB76"/>
      <c r="EC76"/>
      <c r="ED76"/>
      <c r="EE76"/>
      <c r="EF76"/>
      <c r="EG76"/>
      <c r="EH76"/>
      <c r="EI76"/>
      <c r="EJ76"/>
      <c r="EK76"/>
      <c r="EL76"/>
      <c r="EM76"/>
      <c r="EN76"/>
      <c r="EO76"/>
      <c r="EP76"/>
      <c r="EQ76"/>
      <c r="ER76"/>
      <c r="ES76"/>
      <c r="ET76"/>
      <c r="EU76"/>
      <c r="EV76"/>
      <c r="EW76"/>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R76"/>
      <c r="GS76"/>
      <c r="GT76"/>
      <c r="GV76"/>
      <c r="IL76"/>
      <c r="IN76" s="127"/>
      <c r="IO76" s="127"/>
      <c r="IR76" s="90" t="s">
        <v>303</v>
      </c>
      <c r="IS76" s="100">
        <v>0</v>
      </c>
      <c r="IT76" s="100">
        <v>0.99321170026358219</v>
      </c>
    </row>
    <row r="77" spans="1:254" x14ac:dyDescent="0.25">
      <c r="A77"/>
      <c r="B77"/>
      <c r="C77"/>
      <c r="D77"/>
      <c r="E77"/>
      <c r="F77"/>
      <c r="G77"/>
      <c r="H77"/>
      <c r="I77"/>
      <c r="J77"/>
      <c r="K77"/>
      <c r="L77" s="158"/>
      <c r="M77"/>
      <c r="N77"/>
      <c r="O77"/>
      <c r="P77"/>
      <c r="Q77"/>
      <c r="R77"/>
      <c r="S77"/>
      <c r="T77"/>
      <c r="U77"/>
      <c r="V77"/>
      <c r="W77"/>
      <c r="X77"/>
      <c r="Y77"/>
      <c r="Z77"/>
      <c r="AA77"/>
      <c r="AB77"/>
      <c r="AC77"/>
      <c r="AD77"/>
      <c r="AE77"/>
      <c r="AF77"/>
      <c r="AG77"/>
      <c r="AH77"/>
      <c r="AI77"/>
      <c r="AJ77"/>
      <c r="AK77"/>
      <c r="AL77"/>
      <c r="AM77"/>
      <c r="AN77"/>
      <c r="AO77"/>
      <c r="AP77"/>
      <c r="AQ77"/>
      <c r="AR77"/>
      <c r="AS77"/>
      <c r="AT77"/>
      <c r="AU77"/>
      <c r="AV77"/>
      <c r="AW77"/>
      <c r="AX77"/>
      <c r="AY77"/>
      <c r="AZ77"/>
      <c r="BA77"/>
      <c r="BB77"/>
      <c r="BC77"/>
      <c r="BD77"/>
      <c r="BE77"/>
      <c r="BF77"/>
      <c r="BG77"/>
      <c r="BH77"/>
      <c r="BI77"/>
      <c r="BJ77"/>
      <c r="BK77"/>
      <c r="BL77"/>
      <c r="BM77"/>
      <c r="BN77"/>
      <c r="BO77"/>
      <c r="BP77"/>
      <c r="BQ77"/>
      <c r="BR77"/>
      <c r="BS77"/>
      <c r="BT77"/>
      <c r="BU77"/>
      <c r="BV77"/>
      <c r="BW77"/>
      <c r="BX77"/>
      <c r="BY77"/>
      <c r="BZ77"/>
      <c r="CA77"/>
      <c r="CB77"/>
      <c r="CC77"/>
      <c r="CD77"/>
      <c r="CE77"/>
      <c r="CF77"/>
      <c r="CG77"/>
      <c r="CH77"/>
      <c r="CI77"/>
      <c r="CJ77"/>
      <c r="CK77"/>
      <c r="CL77"/>
      <c r="CM77"/>
      <c r="CN77"/>
      <c r="CO77"/>
      <c r="CP77"/>
      <c r="CQ77"/>
      <c r="CR77"/>
      <c r="CS77"/>
      <c r="CT77"/>
      <c r="CU77"/>
      <c r="CV77"/>
      <c r="CW77"/>
      <c r="CX77"/>
      <c r="CY77"/>
      <c r="CZ77"/>
      <c r="DA77"/>
      <c r="DB77"/>
      <c r="DC77"/>
      <c r="DD77"/>
      <c r="DE77"/>
      <c r="DF77"/>
      <c r="DG77"/>
      <c r="DH77"/>
      <c r="DI77"/>
      <c r="DJ77"/>
      <c r="DK77"/>
      <c r="DL77"/>
      <c r="DM77"/>
      <c r="DN77"/>
      <c r="DO77"/>
      <c r="DP77"/>
      <c r="DQ77"/>
      <c r="DR77"/>
      <c r="DS77"/>
      <c r="DT77"/>
      <c r="DU77"/>
      <c r="DV77"/>
      <c r="DW77"/>
      <c r="DX77"/>
      <c r="DY77"/>
      <c r="DZ77"/>
      <c r="EA77"/>
      <c r="EB77"/>
      <c r="EC77"/>
      <c r="ED77"/>
      <c r="EE77"/>
      <c r="EF77"/>
      <c r="EG77"/>
      <c r="EH77"/>
      <c r="EI77"/>
      <c r="EJ77"/>
      <c r="EK77"/>
      <c r="EL77"/>
      <c r="EM77"/>
      <c r="EN77"/>
      <c r="EO77"/>
      <c r="EP77"/>
      <c r="EQ77"/>
      <c r="ER77"/>
      <c r="ES77"/>
      <c r="ET77"/>
      <c r="EU77"/>
      <c r="EV77"/>
      <c r="EW77"/>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R77"/>
      <c r="GS77"/>
      <c r="GT77"/>
      <c r="GV77"/>
      <c r="IL77"/>
      <c r="IN77" s="127"/>
      <c r="IO77" s="127"/>
      <c r="IR77" s="90" t="s">
        <v>304</v>
      </c>
      <c r="IS77" s="100">
        <v>0</v>
      </c>
      <c r="IT77" s="100">
        <v>0.1770808594455715</v>
      </c>
    </row>
    <row r="78" spans="1:254" x14ac:dyDescent="0.25">
      <c r="A78"/>
      <c r="B78"/>
      <c r="C78"/>
      <c r="D78"/>
      <c r="E78"/>
      <c r="F78"/>
      <c r="G78"/>
      <c r="H78"/>
      <c r="I78"/>
      <c r="J78"/>
      <c r="K78"/>
      <c r="L78" s="158"/>
      <c r="M78"/>
      <c r="N78"/>
      <c r="O78"/>
      <c r="P78"/>
      <c r="Q78"/>
      <c r="R78"/>
      <c r="S78"/>
      <c r="T78"/>
      <c r="U78"/>
      <c r="V78"/>
      <c r="W78"/>
      <c r="X78"/>
      <c r="Y78"/>
      <c r="Z78"/>
      <c r="AA78"/>
      <c r="AB78"/>
      <c r="AC78"/>
      <c r="AD78"/>
      <c r="AE78"/>
      <c r="AF78"/>
      <c r="AG78"/>
      <c r="AH78"/>
      <c r="AI78"/>
      <c r="AJ78"/>
      <c r="AK78"/>
      <c r="AL78"/>
      <c r="AM78"/>
      <c r="AN78"/>
      <c r="AO78"/>
      <c r="AP78"/>
      <c r="AQ78"/>
      <c r="AR78"/>
      <c r="AS78"/>
      <c r="AT78"/>
      <c r="AU78"/>
      <c r="AV78"/>
      <c r="AW78"/>
      <c r="AX78"/>
      <c r="AY78"/>
      <c r="AZ78"/>
      <c r="BA78"/>
      <c r="BB78"/>
      <c r="BC78"/>
      <c r="BD78"/>
      <c r="BE78"/>
      <c r="BF78"/>
      <c r="BG78"/>
      <c r="BH78"/>
      <c r="BI78"/>
      <c r="BJ78"/>
      <c r="BK78"/>
      <c r="BL78"/>
      <c r="BM78"/>
      <c r="BN78"/>
      <c r="BO78"/>
      <c r="BP78"/>
      <c r="BQ78"/>
      <c r="BR78"/>
      <c r="BS78"/>
      <c r="BT78"/>
      <c r="BU78"/>
      <c r="BV78"/>
      <c r="BW78"/>
      <c r="BX78"/>
      <c r="BY78"/>
      <c r="BZ78"/>
      <c r="CA78"/>
      <c r="CB78"/>
      <c r="CC78"/>
      <c r="CD78"/>
      <c r="CE78"/>
      <c r="CF78"/>
      <c r="CG78"/>
      <c r="CH78"/>
      <c r="CI78"/>
      <c r="CJ78"/>
      <c r="CK78"/>
      <c r="CL78"/>
      <c r="CM78"/>
      <c r="CN78"/>
      <c r="CO78"/>
      <c r="CP78"/>
      <c r="CQ78"/>
      <c r="CR78"/>
      <c r="CS78"/>
      <c r="CT78"/>
      <c r="CU78"/>
      <c r="CV78"/>
      <c r="CW78"/>
      <c r="CX78"/>
      <c r="CY78"/>
      <c r="CZ78"/>
      <c r="DA78"/>
      <c r="DB78"/>
      <c r="DC78"/>
      <c r="DD78"/>
      <c r="DE78"/>
      <c r="DF78"/>
      <c r="DG78"/>
      <c r="DH78"/>
      <c r="DI78"/>
      <c r="DJ78"/>
      <c r="DK78"/>
      <c r="DL78"/>
      <c r="DM78"/>
      <c r="DN78"/>
      <c r="DO78"/>
      <c r="DP78"/>
      <c r="DQ78"/>
      <c r="DR78"/>
      <c r="DS78"/>
      <c r="DT78"/>
      <c r="DU78"/>
      <c r="DV78"/>
      <c r="DW78"/>
      <c r="DX78"/>
      <c r="DY78"/>
      <c r="DZ78"/>
      <c r="EA78"/>
      <c r="EB78"/>
      <c r="EC78"/>
      <c r="ED78"/>
      <c r="EE78"/>
      <c r="EF78"/>
      <c r="EG78"/>
      <c r="EH78"/>
      <c r="EI78"/>
      <c r="EJ78"/>
      <c r="EK78"/>
      <c r="EL78"/>
      <c r="EM78"/>
      <c r="EN78"/>
      <c r="EO78"/>
      <c r="EP78"/>
      <c r="EQ78"/>
      <c r="ER78"/>
      <c r="ES78"/>
      <c r="ET78"/>
      <c r="EU78"/>
      <c r="EV78"/>
      <c r="EW78"/>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R78"/>
      <c r="GS78"/>
      <c r="GT78"/>
      <c r="GV78"/>
      <c r="IL78"/>
      <c r="IN78" s="127"/>
      <c r="IO78" s="127"/>
      <c r="IR78" s="90" t="s">
        <v>305</v>
      </c>
      <c r="IS78" s="100">
        <v>0</v>
      </c>
      <c r="IT78" s="100">
        <v>6.2719787245685721E-2</v>
      </c>
    </row>
    <row r="79" spans="1:254" x14ac:dyDescent="0.25">
      <c r="A79"/>
      <c r="B79"/>
      <c r="C79"/>
      <c r="D79"/>
      <c r="E79"/>
      <c r="F79"/>
      <c r="G79"/>
      <c r="H79"/>
      <c r="I79"/>
      <c r="J79"/>
      <c r="K79"/>
      <c r="L79" s="158"/>
      <c r="M79"/>
      <c r="N79"/>
      <c r="O79"/>
      <c r="P79"/>
      <c r="Q79"/>
      <c r="R79"/>
      <c r="S79"/>
      <c r="T79"/>
      <c r="U79"/>
      <c r="V79"/>
      <c r="W79"/>
      <c r="X79"/>
      <c r="Y79"/>
      <c r="Z79"/>
      <c r="AA79"/>
      <c r="AB79"/>
      <c r="AC79"/>
      <c r="AD79"/>
      <c r="AE79"/>
      <c r="AF79"/>
      <c r="AG79"/>
      <c r="AH79"/>
      <c r="AI79"/>
      <c r="AJ79"/>
      <c r="AK79"/>
      <c r="AL79"/>
      <c r="AM79"/>
      <c r="AN79"/>
      <c r="AO79"/>
      <c r="AP79"/>
      <c r="AQ79"/>
      <c r="AR79"/>
      <c r="AS79"/>
      <c r="AT79"/>
      <c r="AU79"/>
      <c r="AV79"/>
      <c r="AW79"/>
      <c r="AX79"/>
      <c r="AY79"/>
      <c r="AZ79"/>
      <c r="BA79"/>
      <c r="BB79"/>
      <c r="BC79"/>
      <c r="BD79"/>
      <c r="BE79"/>
      <c r="BF79"/>
      <c r="BG79"/>
      <c r="BH79"/>
      <c r="BI79"/>
      <c r="BJ79"/>
      <c r="BK79"/>
      <c r="BL79"/>
      <c r="BM79"/>
      <c r="BN79"/>
      <c r="BO79"/>
      <c r="BP79"/>
      <c r="BQ79"/>
      <c r="BR79"/>
      <c r="BS79"/>
      <c r="BT79"/>
      <c r="BU79"/>
      <c r="BV79"/>
      <c r="BW79"/>
      <c r="BX79"/>
      <c r="BY79"/>
      <c r="BZ79"/>
      <c r="CA79"/>
      <c r="CB79"/>
      <c r="CC79"/>
      <c r="CD79"/>
      <c r="CE79"/>
      <c r="CF79"/>
      <c r="CG79"/>
      <c r="CH79"/>
      <c r="CI79"/>
      <c r="CJ79"/>
      <c r="CK79"/>
      <c r="CL79"/>
      <c r="CM79"/>
      <c r="CN79"/>
      <c r="CO79"/>
      <c r="CP79"/>
      <c r="CQ79"/>
      <c r="CR79"/>
      <c r="CS79"/>
      <c r="CT79"/>
      <c r="CU79"/>
      <c r="CV79"/>
      <c r="CW79"/>
      <c r="CX79"/>
      <c r="CY79"/>
      <c r="CZ79"/>
      <c r="DA79"/>
      <c r="DB79"/>
      <c r="DC79"/>
      <c r="DD79"/>
      <c r="DE79"/>
      <c r="DF79"/>
      <c r="DG79"/>
      <c r="DH79"/>
      <c r="DI79"/>
      <c r="DJ79"/>
      <c r="DK79"/>
      <c r="DL79"/>
      <c r="DM79"/>
      <c r="DN79"/>
      <c r="DO79"/>
      <c r="DP79"/>
      <c r="DQ79"/>
      <c r="DR79"/>
      <c r="DS79"/>
      <c r="DT79"/>
      <c r="DU79"/>
      <c r="DV79"/>
      <c r="DW79"/>
      <c r="DX79"/>
      <c r="DY79"/>
      <c r="DZ79"/>
      <c r="EA79"/>
      <c r="EB79"/>
      <c r="EC79"/>
      <c r="ED79"/>
      <c r="EE79"/>
      <c r="EF79"/>
      <c r="EG79"/>
      <c r="EH79"/>
      <c r="EI79"/>
      <c r="EJ79"/>
      <c r="EK79"/>
      <c r="EL79"/>
      <c r="EM79"/>
      <c r="EN79"/>
      <c r="EO79"/>
      <c r="EP79"/>
      <c r="EQ79"/>
      <c r="ER79"/>
      <c r="ES79"/>
      <c r="ET79"/>
      <c r="EU79"/>
      <c r="EV79"/>
      <c r="EW79"/>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R79"/>
      <c r="GS79"/>
      <c r="GT79"/>
      <c r="GV79"/>
      <c r="IL79"/>
      <c r="IN79" s="127"/>
      <c r="IO79" s="127"/>
      <c r="IR79" s="90" t="s">
        <v>306</v>
      </c>
      <c r="IS79" s="100">
        <v>0</v>
      </c>
      <c r="IT79" s="100">
        <v>0.60986037402225257</v>
      </c>
    </row>
    <row r="80" spans="1:254" x14ac:dyDescent="0.25">
      <c r="A80"/>
      <c r="B80"/>
      <c r="C80"/>
      <c r="D80"/>
      <c r="E80"/>
      <c r="F80"/>
      <c r="G80"/>
      <c r="H80"/>
      <c r="I80"/>
      <c r="J80"/>
      <c r="K80"/>
      <c r="L80" s="158"/>
      <c r="M80"/>
      <c r="N80"/>
      <c r="O80"/>
      <c r="P80"/>
      <c r="Q80"/>
      <c r="R80"/>
      <c r="S80"/>
      <c r="T80"/>
      <c r="U80"/>
      <c r="V80"/>
      <c r="W80"/>
      <c r="X80"/>
      <c r="Y80"/>
      <c r="Z80"/>
      <c r="AA80"/>
      <c r="AB80"/>
      <c r="AC80"/>
      <c r="AD80"/>
      <c r="AE80"/>
      <c r="AF80"/>
      <c r="AG80"/>
      <c r="AH80"/>
      <c r="AI80"/>
      <c r="AJ80"/>
      <c r="AK80"/>
      <c r="AL80"/>
      <c r="AM80"/>
      <c r="AN80"/>
      <c r="AO80"/>
      <c r="AP80"/>
      <c r="AQ80"/>
      <c r="AR80"/>
      <c r="AS80"/>
      <c r="AT80"/>
      <c r="AU80"/>
      <c r="AV80"/>
      <c r="AW80"/>
      <c r="AX80"/>
      <c r="AY80"/>
      <c r="AZ80"/>
      <c r="BA80"/>
      <c r="BB80"/>
      <c r="BC80"/>
      <c r="BD80"/>
      <c r="BE80"/>
      <c r="BF80"/>
      <c r="BG80"/>
      <c r="BH80"/>
      <c r="BI80"/>
      <c r="BJ80"/>
      <c r="BK80"/>
      <c r="BL80"/>
      <c r="BM80"/>
      <c r="BN80"/>
      <c r="BO80"/>
      <c r="BP80"/>
      <c r="BQ80"/>
      <c r="BR80"/>
      <c r="BS80"/>
      <c r="BT80"/>
      <c r="BU80"/>
      <c r="BV80"/>
      <c r="BW80"/>
      <c r="BX80"/>
      <c r="BY80"/>
      <c r="BZ80"/>
      <c r="CA80"/>
      <c r="CB80"/>
      <c r="CC80"/>
      <c r="CD80"/>
      <c r="CE80"/>
      <c r="CF80"/>
      <c r="CG80"/>
      <c r="CH80"/>
      <c r="CI80"/>
      <c r="CJ80"/>
      <c r="CK80"/>
      <c r="CL80"/>
      <c r="CM80"/>
      <c r="CN80"/>
      <c r="CO80"/>
      <c r="CP80"/>
      <c r="CQ80"/>
      <c r="CR80"/>
      <c r="CS80"/>
      <c r="CT80"/>
      <c r="CU80"/>
      <c r="CV80"/>
      <c r="CW80"/>
      <c r="CX80"/>
      <c r="CY80"/>
      <c r="CZ80"/>
      <c r="DA80"/>
      <c r="DB80"/>
      <c r="DC80"/>
      <c r="DD80"/>
      <c r="DE80"/>
      <c r="DF80"/>
      <c r="DG80"/>
      <c r="DH80"/>
      <c r="DI80"/>
      <c r="DJ80"/>
      <c r="DK80"/>
      <c r="DL80"/>
      <c r="DM80"/>
      <c r="DN80"/>
      <c r="DO80"/>
      <c r="DP80"/>
      <c r="DQ80"/>
      <c r="DR80"/>
      <c r="DS80"/>
      <c r="DT80"/>
      <c r="DU80"/>
      <c r="DV80"/>
      <c r="DW80"/>
      <c r="DX80"/>
      <c r="DY80"/>
      <c r="DZ80"/>
      <c r="EA80"/>
      <c r="EB80"/>
      <c r="EC80"/>
      <c r="ED80"/>
      <c r="EE80"/>
      <c r="EF80"/>
      <c r="EG80"/>
      <c r="EH80"/>
      <c r="EI80"/>
      <c r="EJ80"/>
      <c r="EK80"/>
      <c r="EL80"/>
      <c r="EM80"/>
      <c r="EN80"/>
      <c r="EO80"/>
      <c r="EP80"/>
      <c r="EQ80"/>
      <c r="ER80"/>
      <c r="ES80"/>
      <c r="ET80"/>
      <c r="EU80"/>
      <c r="EV80"/>
      <c r="EW80"/>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R80"/>
      <c r="GS80"/>
      <c r="GT80"/>
      <c r="GV80"/>
      <c r="IL80"/>
      <c r="IN80" s="127"/>
      <c r="IO80" s="127"/>
      <c r="IR80" s="90" t="s">
        <v>307</v>
      </c>
      <c r="IS80" s="100">
        <v>0</v>
      </c>
      <c r="IT80" s="100">
        <v>0.76078275799261963</v>
      </c>
    </row>
    <row r="81" spans="1:254" x14ac:dyDescent="0.25">
      <c r="A81"/>
      <c r="B81"/>
      <c r="C81"/>
      <c r="D81"/>
      <c r="E81"/>
      <c r="F81"/>
      <c r="G81"/>
      <c r="H81"/>
      <c r="I81"/>
      <c r="J81"/>
      <c r="K81"/>
      <c r="L81" s="158"/>
      <c r="M81"/>
      <c r="N81"/>
      <c r="O81"/>
      <c r="P81"/>
      <c r="Q81"/>
      <c r="R81"/>
      <c r="S81"/>
      <c r="T81"/>
      <c r="U81"/>
      <c r="V81"/>
      <c r="W81"/>
      <c r="X81"/>
      <c r="Y81"/>
      <c r="Z81"/>
      <c r="AA81"/>
      <c r="AB81"/>
      <c r="AC81"/>
      <c r="AD81"/>
      <c r="AE81"/>
      <c r="AF81"/>
      <c r="AG81"/>
      <c r="AH81"/>
      <c r="AI81"/>
      <c r="AJ81"/>
      <c r="AK81"/>
      <c r="AL81"/>
      <c r="AM81"/>
      <c r="AN81"/>
      <c r="AO81"/>
      <c r="AP81"/>
      <c r="AQ81"/>
      <c r="AR81"/>
      <c r="AS81"/>
      <c r="AT81"/>
      <c r="AU81"/>
      <c r="AV81"/>
      <c r="AW81"/>
      <c r="AX81"/>
      <c r="AY81"/>
      <c r="AZ81"/>
      <c r="BA81"/>
      <c r="BB81"/>
      <c r="BC81"/>
      <c r="BD81"/>
      <c r="BE81"/>
      <c r="BF81"/>
      <c r="BG81"/>
      <c r="BH81"/>
      <c r="BI81"/>
      <c r="BJ81"/>
      <c r="BK81"/>
      <c r="BL81"/>
      <c r="BM81"/>
      <c r="BN81"/>
      <c r="BO81"/>
      <c r="BP81"/>
      <c r="BQ81"/>
      <c r="BR81"/>
      <c r="BS81"/>
      <c r="BT81"/>
      <c r="BU81"/>
      <c r="BV81"/>
      <c r="BW81"/>
      <c r="BX81"/>
      <c r="BY81"/>
      <c r="BZ81"/>
      <c r="CA81"/>
      <c r="CB81"/>
      <c r="CC81"/>
      <c r="CD81"/>
      <c r="CE81"/>
      <c r="CF81"/>
      <c r="CG81"/>
      <c r="CH81"/>
      <c r="CI81"/>
      <c r="CJ81"/>
      <c r="CK81"/>
      <c r="CL81"/>
      <c r="CM81"/>
      <c r="CN81"/>
      <c r="CO81"/>
      <c r="CP81"/>
      <c r="CQ81"/>
      <c r="CR81"/>
      <c r="CS81"/>
      <c r="CT81"/>
      <c r="CU81"/>
      <c r="CV81"/>
      <c r="CW81"/>
      <c r="CX81"/>
      <c r="CY81"/>
      <c r="CZ81"/>
      <c r="DA81"/>
      <c r="DB81"/>
      <c r="DC81"/>
      <c r="DD81"/>
      <c r="DE81"/>
      <c r="DF81"/>
      <c r="DG81"/>
      <c r="DH81"/>
      <c r="DI81"/>
      <c r="DJ81"/>
      <c r="DK81"/>
      <c r="DL81"/>
      <c r="DM81"/>
      <c r="DN81"/>
      <c r="DO81"/>
      <c r="DP81"/>
      <c r="DQ81"/>
      <c r="DR81"/>
      <c r="DS81"/>
      <c r="DT81"/>
      <c r="DU81"/>
      <c r="DV81"/>
      <c r="DW81"/>
      <c r="DX81"/>
      <c r="DY81"/>
      <c r="DZ81"/>
      <c r="EA81"/>
      <c r="EB81"/>
      <c r="EC81"/>
      <c r="ED81"/>
      <c r="EE81"/>
      <c r="EF81"/>
      <c r="EG81"/>
      <c r="EH81"/>
      <c r="EI81"/>
      <c r="EJ81"/>
      <c r="EK81"/>
      <c r="EL81"/>
      <c r="EM81"/>
      <c r="EN81"/>
      <c r="EO81"/>
      <c r="EP81"/>
      <c r="EQ81"/>
      <c r="ER81"/>
      <c r="ES81"/>
      <c r="ET81"/>
      <c r="EU81"/>
      <c r="EV81"/>
      <c r="EW81"/>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R81"/>
      <c r="GS81"/>
      <c r="GT81"/>
      <c r="GV81"/>
      <c r="IL81"/>
      <c r="IN81" s="127"/>
      <c r="IO81" s="127"/>
      <c r="IR81" s="90" t="s">
        <v>308</v>
      </c>
      <c r="IS81" s="100">
        <v>0</v>
      </c>
      <c r="IT81" s="100">
        <v>8.4581193555670287E-2</v>
      </c>
    </row>
    <row r="82" spans="1:254" x14ac:dyDescent="0.25">
      <c r="A82"/>
      <c r="B82"/>
      <c r="C82"/>
      <c r="D82"/>
      <c r="E82"/>
      <c r="F82"/>
      <c r="G82"/>
      <c r="H82"/>
      <c r="I82"/>
      <c r="J82"/>
      <c r="K82"/>
      <c r="L82" s="158"/>
      <c r="M82"/>
      <c r="N82"/>
      <c r="O82"/>
      <c r="P82"/>
      <c r="Q82"/>
      <c r="R82"/>
      <c r="S82"/>
      <c r="T82"/>
      <c r="U82"/>
      <c r="V82"/>
      <c r="W82"/>
      <c r="X82"/>
      <c r="Y82"/>
      <c r="Z82"/>
      <c r="AA82"/>
      <c r="AB82"/>
      <c r="AC82"/>
      <c r="AD82"/>
      <c r="AE82"/>
      <c r="AF82"/>
      <c r="AG82"/>
      <c r="AH82"/>
      <c r="AI82"/>
      <c r="AJ82"/>
      <c r="AK82"/>
      <c r="AL82"/>
      <c r="AM82"/>
      <c r="AN82"/>
      <c r="AO82"/>
      <c r="AP82"/>
      <c r="AQ82"/>
      <c r="AR82"/>
      <c r="AS82"/>
      <c r="AT82"/>
      <c r="AU82"/>
      <c r="AV82"/>
      <c r="AW82"/>
      <c r="AX82"/>
      <c r="AY82"/>
      <c r="AZ82"/>
      <c r="BA82"/>
      <c r="BB82"/>
      <c r="BC82"/>
      <c r="BD82"/>
      <c r="BE82"/>
      <c r="BF82"/>
      <c r="BG82"/>
      <c r="BH82"/>
      <c r="BI82"/>
      <c r="BJ82"/>
      <c r="BK82"/>
      <c r="BL82"/>
      <c r="BM82"/>
      <c r="BN82"/>
      <c r="BO82"/>
      <c r="BP82"/>
      <c r="BQ82"/>
      <c r="BR82"/>
      <c r="BS82"/>
      <c r="BT82"/>
      <c r="BU82"/>
      <c r="BV82"/>
      <c r="BW82"/>
      <c r="BX82"/>
      <c r="BY82"/>
      <c r="BZ82"/>
      <c r="CA82"/>
      <c r="CB82"/>
      <c r="CC82"/>
      <c r="CD82"/>
      <c r="CE82"/>
      <c r="CF82"/>
      <c r="CG82"/>
      <c r="CH82"/>
      <c r="CI82"/>
      <c r="CJ82"/>
      <c r="CK82"/>
      <c r="CL82"/>
      <c r="CM82"/>
      <c r="CN82"/>
      <c r="CO82"/>
      <c r="CP82"/>
      <c r="CQ82"/>
      <c r="CR82"/>
      <c r="CS82"/>
      <c r="CT82"/>
      <c r="CU82"/>
      <c r="CV82"/>
      <c r="CW82"/>
      <c r="CX82"/>
      <c r="CY82"/>
      <c r="CZ82"/>
      <c r="DA82"/>
      <c r="DB82"/>
      <c r="DC82"/>
      <c r="DD82"/>
      <c r="DE82"/>
      <c r="DF82"/>
      <c r="DG82"/>
      <c r="DH82"/>
      <c r="DI82"/>
      <c r="DJ82"/>
      <c r="DK82"/>
      <c r="DL82"/>
      <c r="DM82"/>
      <c r="DN82"/>
      <c r="DO82"/>
      <c r="DP82"/>
      <c r="DQ82"/>
      <c r="DR82"/>
      <c r="DS82"/>
      <c r="DT82"/>
      <c r="DU82"/>
      <c r="DV82"/>
      <c r="DW82"/>
      <c r="DX82"/>
      <c r="DY82"/>
      <c r="DZ82"/>
      <c r="EA82"/>
      <c r="EB82"/>
      <c r="EC82"/>
      <c r="ED82"/>
      <c r="EE82"/>
      <c r="EF82"/>
      <c r="EG82"/>
      <c r="EH82"/>
      <c r="EI82"/>
      <c r="EJ82"/>
      <c r="EK82"/>
      <c r="EL82"/>
      <c r="EM82"/>
      <c r="EN82"/>
      <c r="EO82"/>
      <c r="EP82"/>
      <c r="EQ82"/>
      <c r="ER82"/>
      <c r="ES82"/>
      <c r="ET82"/>
      <c r="EU82"/>
      <c r="EV82"/>
      <c r="EW82"/>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R82"/>
      <c r="GS82"/>
      <c r="GT82"/>
      <c r="GV82"/>
      <c r="IL82"/>
      <c r="IN82" s="127"/>
      <c r="IO82" s="127"/>
      <c r="IR82" s="90" t="s">
        <v>309</v>
      </c>
      <c r="IS82" s="100">
        <v>0</v>
      </c>
      <c r="IT82" s="100">
        <v>0.61808923940190119</v>
      </c>
    </row>
    <row r="83" spans="1:254" x14ac:dyDescent="0.25">
      <c r="A83"/>
      <c r="B83"/>
      <c r="C83"/>
      <c r="D83"/>
      <c r="E83"/>
      <c r="F83"/>
      <c r="G83"/>
      <c r="H83"/>
      <c r="I83"/>
      <c r="J83"/>
      <c r="K83"/>
      <c r="L83" s="158"/>
      <c r="M83"/>
      <c r="N83"/>
      <c r="O83"/>
      <c r="P83"/>
      <c r="Q83"/>
      <c r="R83"/>
      <c r="S83"/>
      <c r="T83"/>
      <c r="U83"/>
      <c r="V83"/>
      <c r="W83"/>
      <c r="X83"/>
      <c r="Y83"/>
      <c r="Z83"/>
      <c r="AA83"/>
      <c r="AB83"/>
      <c r="AC83"/>
      <c r="AD83"/>
      <c r="AE83"/>
      <c r="AF83"/>
      <c r="AG83"/>
      <c r="AH83"/>
      <c r="AI83"/>
      <c r="AJ83"/>
      <c r="AK83"/>
      <c r="AL83"/>
      <c r="AM83"/>
      <c r="AN83"/>
      <c r="AO83"/>
      <c r="AP83"/>
      <c r="AQ83"/>
      <c r="AR83"/>
      <c r="AS83"/>
      <c r="AT83"/>
      <c r="AU83"/>
      <c r="AV83"/>
      <c r="AW83"/>
      <c r="AX83"/>
      <c r="AY83"/>
      <c r="AZ83"/>
      <c r="BA83"/>
      <c r="BB83"/>
      <c r="BC83"/>
      <c r="BD83"/>
      <c r="BE83"/>
      <c r="BF83"/>
      <c r="BG83"/>
      <c r="BH83"/>
      <c r="BI83"/>
      <c r="BJ83"/>
      <c r="BK83"/>
      <c r="BL83"/>
      <c r="BM83"/>
      <c r="BN83"/>
      <c r="BO83"/>
      <c r="BP83"/>
      <c r="BQ83"/>
      <c r="BR83"/>
      <c r="BS83"/>
      <c r="BT83"/>
      <c r="BU83"/>
      <c r="BV83"/>
      <c r="BW83"/>
      <c r="BX83"/>
      <c r="BY83"/>
      <c r="BZ83"/>
      <c r="CA83"/>
      <c r="CB83"/>
      <c r="CC83"/>
      <c r="CD83"/>
      <c r="CE83"/>
      <c r="CF83"/>
      <c r="CG83"/>
      <c r="CH83"/>
      <c r="CI83"/>
      <c r="CJ83"/>
      <c r="CK83"/>
      <c r="CL83"/>
      <c r="CM83"/>
      <c r="CN83"/>
      <c r="CO83"/>
      <c r="CP83"/>
      <c r="CQ83"/>
      <c r="CR83"/>
      <c r="CS83"/>
      <c r="CT83"/>
      <c r="CU83"/>
      <c r="CV83"/>
      <c r="CW83"/>
      <c r="CX83"/>
      <c r="CY83"/>
      <c r="CZ83"/>
      <c r="DA83"/>
      <c r="DB83"/>
      <c r="DC83"/>
      <c r="DD83"/>
      <c r="DE83"/>
      <c r="DF83"/>
      <c r="DG83"/>
      <c r="DH83"/>
      <c r="DI83"/>
      <c r="DJ83"/>
      <c r="DK83"/>
      <c r="DL83"/>
      <c r="DM83"/>
      <c r="DN83"/>
      <c r="DO83"/>
      <c r="DP83"/>
      <c r="DQ83"/>
      <c r="DR83"/>
      <c r="DS83"/>
      <c r="DT83"/>
      <c r="DU83"/>
      <c r="DV83"/>
      <c r="DW83"/>
      <c r="DX83"/>
      <c r="DY83"/>
      <c r="DZ83"/>
      <c r="EA83"/>
      <c r="EB83"/>
      <c r="EC83"/>
      <c r="ED83"/>
      <c r="EE83"/>
      <c r="EF83"/>
      <c r="EG83"/>
      <c r="EH83"/>
      <c r="EI83"/>
      <c r="EJ83"/>
      <c r="EK83"/>
      <c r="EL83"/>
      <c r="EM83"/>
      <c r="EN83"/>
      <c r="EO83"/>
      <c r="EP83"/>
      <c r="EQ83"/>
      <c r="ER83"/>
      <c r="ES83"/>
      <c r="ET83"/>
      <c r="EU83"/>
      <c r="EV83"/>
      <c r="EW83"/>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R83"/>
      <c r="GS83"/>
      <c r="GT83"/>
      <c r="GV83"/>
      <c r="IL83"/>
      <c r="IN83" s="127"/>
      <c r="IO83" s="127"/>
      <c r="IR83" s="90" t="s">
        <v>310</v>
      </c>
      <c r="IS83" s="100">
        <v>0</v>
      </c>
      <c r="IT83" s="100">
        <v>0.64071439398031171</v>
      </c>
    </row>
    <row r="84" spans="1:254" x14ac:dyDescent="0.25">
      <c r="A84"/>
      <c r="B84"/>
      <c r="C84"/>
      <c r="D84"/>
      <c r="E84"/>
      <c r="F84"/>
      <c r="G84"/>
      <c r="H84"/>
      <c r="I84"/>
      <c r="J84"/>
      <c r="K84"/>
      <c r="L84" s="158"/>
      <c r="M84"/>
      <c r="N84"/>
      <c r="O84"/>
      <c r="P84"/>
      <c r="Q84"/>
      <c r="R84"/>
      <c r="S84"/>
      <c r="T84"/>
      <c r="U84"/>
      <c r="V84"/>
      <c r="W84"/>
      <c r="X84"/>
      <c r="Y84"/>
      <c r="Z84"/>
      <c r="AA84"/>
      <c r="AB84"/>
      <c r="AC84"/>
      <c r="AD84"/>
      <c r="AE84"/>
      <c r="AF84"/>
      <c r="AG84"/>
      <c r="AH84"/>
      <c r="AI84"/>
      <c r="AJ84"/>
      <c r="AK84"/>
      <c r="AL84"/>
      <c r="AM84"/>
      <c r="AN84"/>
      <c r="AO84"/>
      <c r="AP84"/>
      <c r="AQ84"/>
      <c r="AR84"/>
      <c r="AS84"/>
      <c r="AT84"/>
      <c r="AU84"/>
      <c r="AV84"/>
      <c r="AW84"/>
      <c r="AX84"/>
      <c r="AY84"/>
      <c r="AZ84"/>
      <c r="BA84"/>
      <c r="BB84"/>
      <c r="BC84"/>
      <c r="BD84"/>
      <c r="BE84"/>
      <c r="BF84"/>
      <c r="BG84"/>
      <c r="BH84"/>
      <c r="BI84"/>
      <c r="BJ84"/>
      <c r="BK84"/>
      <c r="BL84"/>
      <c r="BM84"/>
      <c r="BN84"/>
      <c r="BO84"/>
      <c r="BP84"/>
      <c r="BQ84"/>
      <c r="BR84"/>
      <c r="BS84"/>
      <c r="BT84"/>
      <c r="BU84"/>
      <c r="BV84"/>
      <c r="BW84"/>
      <c r="BX84"/>
      <c r="BY84"/>
      <c r="BZ84"/>
      <c r="CA84"/>
      <c r="CB84"/>
      <c r="CC84"/>
      <c r="CD84"/>
      <c r="CE84"/>
      <c r="CF84"/>
      <c r="CG84"/>
      <c r="CH84"/>
      <c r="CI84"/>
      <c r="CJ84"/>
      <c r="CK84"/>
      <c r="CL84"/>
      <c r="CM84"/>
      <c r="CN84"/>
      <c r="CO84"/>
      <c r="CP84"/>
      <c r="CQ84"/>
      <c r="CR84"/>
      <c r="CS84"/>
      <c r="CT84"/>
      <c r="CU84"/>
      <c r="CV84"/>
      <c r="CW84"/>
      <c r="CX84"/>
      <c r="CY84"/>
      <c r="CZ84"/>
      <c r="DA84"/>
      <c r="DB84"/>
      <c r="DC84"/>
      <c r="DD84"/>
      <c r="DE84"/>
      <c r="DF84"/>
      <c r="DG84"/>
      <c r="DH84"/>
      <c r="DI84"/>
      <c r="DJ84"/>
      <c r="DK84"/>
      <c r="DL84"/>
      <c r="DM84"/>
      <c r="DN84"/>
      <c r="DO84"/>
      <c r="DP84"/>
      <c r="DQ84"/>
      <c r="DR84"/>
      <c r="DS84"/>
      <c r="DT84"/>
      <c r="DU84"/>
      <c r="DV84"/>
      <c r="DW84"/>
      <c r="DX84"/>
      <c r="DY84"/>
      <c r="DZ84"/>
      <c r="EA84"/>
      <c r="EB84"/>
      <c r="EC84"/>
      <c r="ED84"/>
      <c r="EE84"/>
      <c r="EF84"/>
      <c r="EG84"/>
      <c r="EH84"/>
      <c r="EI84"/>
      <c r="EJ84"/>
      <c r="EK84"/>
      <c r="EL84"/>
      <c r="EM84"/>
      <c r="EN84"/>
      <c r="EO84"/>
      <c r="EP84"/>
      <c r="EQ84"/>
      <c r="ER84"/>
      <c r="ES84"/>
      <c r="ET84"/>
      <c r="EU84"/>
      <c r="EV84"/>
      <c r="EW84"/>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R84"/>
      <c r="GS84"/>
      <c r="GT84"/>
      <c r="GV84"/>
      <c r="IL84"/>
      <c r="IN84" s="127"/>
      <c r="IO84" s="127"/>
      <c r="IR84" s="90" t="s">
        <v>311</v>
      </c>
      <c r="IS84" s="100">
        <v>0</v>
      </c>
      <c r="IT84" s="100">
        <v>0.97513404638654155</v>
      </c>
    </row>
    <row r="85" spans="1:254" x14ac:dyDescent="0.25">
      <c r="A85"/>
      <c r="B85"/>
      <c r="C85"/>
      <c r="D85"/>
      <c r="E85"/>
      <c r="F85"/>
      <c r="G85"/>
      <c r="H85"/>
      <c r="I85"/>
      <c r="J85"/>
      <c r="K85"/>
      <c r="L85" s="158"/>
      <c r="M85"/>
      <c r="N85"/>
      <c r="O85"/>
      <c r="P85"/>
      <c r="Q85"/>
      <c r="R85"/>
      <c r="S85"/>
      <c r="T85"/>
      <c r="U85"/>
      <c r="V85"/>
      <c r="W85"/>
      <c r="X85"/>
      <c r="Y85"/>
      <c r="Z85"/>
      <c r="AA85"/>
      <c r="AB85"/>
      <c r="AC85"/>
      <c r="AD85"/>
      <c r="AE85"/>
      <c r="AF85"/>
      <c r="AG85"/>
      <c r="AH85"/>
      <c r="AI85"/>
      <c r="AJ85"/>
      <c r="AK85"/>
      <c r="AL85"/>
      <c r="AM85"/>
      <c r="AN85"/>
      <c r="AO85"/>
      <c r="AP85"/>
      <c r="AQ85"/>
      <c r="AR85"/>
      <c r="AS85"/>
      <c r="AT85"/>
      <c r="AU85"/>
      <c r="AV85"/>
      <c r="AW85"/>
      <c r="AX85"/>
      <c r="AY85"/>
      <c r="AZ85"/>
      <c r="BA85"/>
      <c r="BB85"/>
      <c r="BC85"/>
      <c r="BD85"/>
      <c r="BE85"/>
      <c r="BF85"/>
      <c r="BG85"/>
      <c r="BH85"/>
      <c r="BI85"/>
      <c r="BJ85"/>
      <c r="BK85"/>
      <c r="BL85"/>
      <c r="BM85"/>
      <c r="BN85"/>
      <c r="BO85"/>
      <c r="BP85"/>
      <c r="BQ85"/>
      <c r="BR85"/>
      <c r="BS85"/>
      <c r="BT85"/>
      <c r="BU85"/>
      <c r="BV85"/>
      <c r="BW85"/>
      <c r="BX85"/>
      <c r="BY85"/>
      <c r="BZ85"/>
      <c r="CA85"/>
      <c r="CB85"/>
      <c r="CC85"/>
      <c r="CD85"/>
      <c r="CE85"/>
      <c r="CF85"/>
      <c r="CG85"/>
      <c r="CH85"/>
      <c r="CI85"/>
      <c r="CJ85"/>
      <c r="CK85"/>
      <c r="CL85"/>
      <c r="CM85"/>
      <c r="CN85"/>
      <c r="CO85"/>
      <c r="CP85"/>
      <c r="CQ85"/>
      <c r="CR85"/>
      <c r="CS85"/>
      <c r="CT85"/>
      <c r="CU85"/>
      <c r="CV85"/>
      <c r="CW85"/>
      <c r="CX85"/>
      <c r="CY85"/>
      <c r="CZ85"/>
      <c r="DA85"/>
      <c r="DB85"/>
      <c r="DC85"/>
      <c r="DD85"/>
      <c r="DE85"/>
      <c r="DF85"/>
      <c r="DG85"/>
      <c r="DH85"/>
      <c r="DI85"/>
      <c r="DJ85"/>
      <c r="DK85"/>
      <c r="DL85"/>
      <c r="DM85"/>
      <c r="DN85"/>
      <c r="DO85"/>
      <c r="DP85"/>
      <c r="DQ85"/>
      <c r="DR85"/>
      <c r="DS85"/>
      <c r="DT85"/>
      <c r="DU85"/>
      <c r="DV85"/>
      <c r="DW85"/>
      <c r="DX85"/>
      <c r="DY85"/>
      <c r="DZ85"/>
      <c r="EA85"/>
      <c r="EB85"/>
      <c r="EC85"/>
      <c r="ED85"/>
      <c r="EE85"/>
      <c r="EF85"/>
      <c r="EG85"/>
      <c r="EH85"/>
      <c r="EI85"/>
      <c r="EJ85"/>
      <c r="EK85"/>
      <c r="EL85"/>
      <c r="EM85"/>
      <c r="EN85"/>
      <c r="EO85"/>
      <c r="EP85"/>
      <c r="EQ85"/>
      <c r="ER85"/>
      <c r="ES85"/>
      <c r="ET85"/>
      <c r="EU85"/>
      <c r="EV85"/>
      <c r="EW85"/>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R85"/>
      <c r="GS85"/>
      <c r="GT85"/>
      <c r="GV85"/>
      <c r="IL85"/>
      <c r="IN85" s="127"/>
      <c r="IO85" s="127"/>
      <c r="IR85" s="90" t="s">
        <v>312</v>
      </c>
      <c r="IS85" s="100">
        <v>0</v>
      </c>
      <c r="IT85" s="100">
        <v>0.4088033854565335</v>
      </c>
    </row>
    <row r="86" spans="1:254" x14ac:dyDescent="0.25">
      <c r="A86"/>
      <c r="B86"/>
      <c r="C86"/>
      <c r="D86"/>
      <c r="E86"/>
      <c r="F86"/>
      <c r="G86"/>
      <c r="H86"/>
      <c r="I86"/>
      <c r="J86"/>
      <c r="K86"/>
      <c r="L86" s="158"/>
      <c r="M86"/>
      <c r="N86"/>
      <c r="O86"/>
      <c r="P86"/>
      <c r="Q86"/>
      <c r="R86"/>
      <c r="S86"/>
      <c r="T86"/>
      <c r="U86"/>
      <c r="V86"/>
      <c r="W86"/>
      <c r="X86"/>
      <c r="Y86"/>
      <c r="Z86"/>
      <c r="AA86"/>
      <c r="AB86"/>
      <c r="AC86"/>
      <c r="AD86"/>
      <c r="AE86"/>
      <c r="AF86"/>
      <c r="AG86"/>
      <c r="AH86"/>
      <c r="AI86"/>
      <c r="AJ86"/>
      <c r="AK86"/>
      <c r="AL86"/>
      <c r="AM86"/>
      <c r="AN86"/>
      <c r="AO86"/>
      <c r="AP86"/>
      <c r="AQ86"/>
      <c r="AR86"/>
      <c r="AS86"/>
      <c r="AT86"/>
      <c r="AU86"/>
      <c r="AV86"/>
      <c r="AW86"/>
      <c r="AX86"/>
      <c r="AY86"/>
      <c r="AZ86"/>
      <c r="BA86"/>
      <c r="BB86"/>
      <c r="BC86"/>
      <c r="BD86"/>
      <c r="BE86"/>
      <c r="BF86"/>
      <c r="BG86"/>
      <c r="BH86"/>
      <c r="BI86"/>
      <c r="BJ86"/>
      <c r="BK86"/>
      <c r="BL86"/>
      <c r="BM86"/>
      <c r="BN86"/>
      <c r="BO86"/>
      <c r="BP86"/>
      <c r="BQ86"/>
      <c r="BR86"/>
      <c r="BS86"/>
      <c r="BT86"/>
      <c r="BU86"/>
      <c r="BV86"/>
      <c r="BW86"/>
      <c r="BX86"/>
      <c r="BY86"/>
      <c r="BZ86"/>
      <c r="CA86"/>
      <c r="CB86"/>
      <c r="CC86"/>
      <c r="CD86"/>
      <c r="CE86"/>
      <c r="CF86"/>
      <c r="CG86"/>
      <c r="CH86"/>
      <c r="CI86"/>
      <c r="CJ86"/>
      <c r="CK86"/>
      <c r="CL86"/>
      <c r="CM86"/>
      <c r="CN86"/>
      <c r="CO86"/>
      <c r="CP86"/>
      <c r="CQ86"/>
      <c r="CR86"/>
      <c r="CS86"/>
      <c r="CT86"/>
      <c r="CU86"/>
      <c r="CV86"/>
      <c r="CW86"/>
      <c r="CX86"/>
      <c r="CY86"/>
      <c r="CZ86"/>
      <c r="DA86"/>
      <c r="DB86"/>
      <c r="DC86"/>
      <c r="DD86"/>
      <c r="DE86"/>
      <c r="DF86"/>
      <c r="DG86"/>
      <c r="DH86"/>
      <c r="DI86"/>
      <c r="DJ86"/>
      <c r="DK86"/>
      <c r="DL86"/>
      <c r="DM86"/>
      <c r="DN86"/>
      <c r="DO86"/>
      <c r="DP86"/>
      <c r="DQ86"/>
      <c r="DR86"/>
      <c r="DS86"/>
      <c r="DT86"/>
      <c r="DU86"/>
      <c r="DV86"/>
      <c r="DW86"/>
      <c r="DX86"/>
      <c r="DY86"/>
      <c r="DZ86"/>
      <c r="EA86"/>
      <c r="EB86"/>
      <c r="EC86"/>
      <c r="ED86"/>
      <c r="EE86"/>
      <c r="EF86"/>
      <c r="EG86"/>
      <c r="EH86"/>
      <c r="EI86"/>
      <c r="EJ86"/>
      <c r="EK86"/>
      <c r="EL86"/>
      <c r="EM86"/>
      <c r="EN86"/>
      <c r="EO86"/>
      <c r="EP86"/>
      <c r="EQ86"/>
      <c r="ER86"/>
      <c r="ES86"/>
      <c r="ET86"/>
      <c r="EU86"/>
      <c r="EV86"/>
      <c r="EW86"/>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R86"/>
      <c r="GS86"/>
      <c r="GT86"/>
      <c r="GV86"/>
      <c r="IL86"/>
      <c r="IN86" s="127"/>
      <c r="IO86" s="127"/>
      <c r="IR86" s="90" t="s">
        <v>313</v>
      </c>
      <c r="IS86" s="100">
        <v>0</v>
      </c>
      <c r="IT86" s="100">
        <v>0.79369209762028503</v>
      </c>
    </row>
    <row r="87" spans="1:254" x14ac:dyDescent="0.25">
      <c r="A87"/>
      <c r="B87"/>
      <c r="C87"/>
      <c r="D87"/>
      <c r="E87"/>
      <c r="F87"/>
      <c r="G87"/>
      <c r="H87"/>
      <c r="I87"/>
      <c r="J87"/>
      <c r="K87"/>
      <c r="L87" s="158"/>
      <c r="M87"/>
      <c r="N87"/>
      <c r="O87"/>
      <c r="P87"/>
      <c r="Q87"/>
      <c r="R87"/>
      <c r="S87"/>
      <c r="T87"/>
      <c r="U87"/>
      <c r="V87"/>
      <c r="W87"/>
      <c r="X87"/>
      <c r="Y87"/>
      <c r="Z87"/>
      <c r="AA87"/>
      <c r="AB87"/>
      <c r="AC87"/>
      <c r="AD87"/>
      <c r="AE87"/>
      <c r="AF87"/>
      <c r="AG87"/>
      <c r="AH87"/>
      <c r="AI87"/>
      <c r="AJ87"/>
      <c r="AK87"/>
      <c r="AL87"/>
      <c r="AM87"/>
      <c r="AN87"/>
      <c r="AO87"/>
      <c r="AP87"/>
      <c r="AQ87"/>
      <c r="AR87"/>
      <c r="AS87"/>
      <c r="AT87"/>
      <c r="AU87"/>
      <c r="AV87"/>
      <c r="AW87"/>
      <c r="AX87"/>
      <c r="AY87"/>
      <c r="AZ87"/>
      <c r="BA87"/>
      <c r="BB87"/>
      <c r="BC87"/>
      <c r="BD87"/>
      <c r="BE87"/>
      <c r="BF87"/>
      <c r="BG87"/>
      <c r="BH87"/>
      <c r="BI87"/>
      <c r="BJ87"/>
      <c r="BK87"/>
      <c r="BL87"/>
      <c r="BM87"/>
      <c r="BN87"/>
      <c r="BO87"/>
      <c r="BP87"/>
      <c r="BQ87"/>
      <c r="BR87"/>
      <c r="BS87"/>
      <c r="BT87"/>
      <c r="BU87"/>
      <c r="BV87"/>
      <c r="BW87"/>
      <c r="BX87"/>
      <c r="BY87"/>
      <c r="BZ87"/>
      <c r="CA87"/>
      <c r="CB87"/>
      <c r="CC87"/>
      <c r="CD87"/>
      <c r="CE87"/>
      <c r="CF87"/>
      <c r="CG87"/>
      <c r="CH87"/>
      <c r="CI87"/>
      <c r="CJ87"/>
      <c r="CK87"/>
      <c r="CL87"/>
      <c r="CM87"/>
      <c r="CN87"/>
      <c r="CO87"/>
      <c r="CP87"/>
      <c r="CQ87"/>
      <c r="CR87"/>
      <c r="CS87"/>
      <c r="CT87"/>
      <c r="CU87"/>
      <c r="CV87"/>
      <c r="CW87"/>
      <c r="CX87"/>
      <c r="CY87"/>
      <c r="CZ87"/>
      <c r="DA87"/>
      <c r="DB87"/>
      <c r="DC87"/>
      <c r="DD87"/>
      <c r="DE87"/>
      <c r="DF87"/>
      <c r="DG87"/>
      <c r="DH87"/>
      <c r="DI87"/>
      <c r="DJ87"/>
      <c r="DK87"/>
      <c r="DL87"/>
      <c r="DM87"/>
      <c r="DN87"/>
      <c r="DO87"/>
      <c r="DP87"/>
      <c r="DQ87"/>
      <c r="DR87"/>
      <c r="DS87"/>
      <c r="DT87"/>
      <c r="DU87"/>
      <c r="DV87"/>
      <c r="DW87"/>
      <c r="DX87"/>
      <c r="DY87"/>
      <c r="DZ87"/>
      <c r="EA87"/>
      <c r="EB87"/>
      <c r="EC87"/>
      <c r="ED87"/>
      <c r="EE87"/>
      <c r="EF87"/>
      <c r="EG87"/>
      <c r="EH87"/>
      <c r="EI87"/>
      <c r="EJ87"/>
      <c r="EK87"/>
      <c r="EL87"/>
      <c r="EM87"/>
      <c r="EN87"/>
      <c r="EO87"/>
      <c r="EP87"/>
      <c r="EQ87"/>
      <c r="ER87"/>
      <c r="ES87"/>
      <c r="ET87"/>
      <c r="EU87"/>
      <c r="EV87"/>
      <c r="EW87"/>
      <c r="EX87"/>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R87"/>
      <c r="GS87"/>
      <c r="GT87"/>
      <c r="GV87"/>
      <c r="IL87"/>
      <c r="IN87" s="127"/>
      <c r="IO87" s="127"/>
      <c r="IR87" s="90" t="s">
        <v>314</v>
      </c>
      <c r="IS87" s="100">
        <v>0</v>
      </c>
      <c r="IT87" s="100">
        <v>0.57281733106499377</v>
      </c>
    </row>
    <row r="88" spans="1:254" x14ac:dyDescent="0.25">
      <c r="A88"/>
      <c r="B88"/>
      <c r="C88"/>
      <c r="D88"/>
      <c r="E88"/>
      <c r="F88"/>
      <c r="G88"/>
      <c r="H88"/>
      <c r="I88"/>
      <c r="J88"/>
      <c r="K88"/>
      <c r="L88" s="158"/>
      <c r="M88"/>
      <c r="N88"/>
      <c r="O88"/>
      <c r="P88"/>
      <c r="Q88"/>
      <c r="R88"/>
      <c r="S88"/>
      <c r="T88"/>
      <c r="U88"/>
      <c r="V88"/>
      <c r="W88"/>
      <c r="X88"/>
      <c r="Y88"/>
      <c r="Z88"/>
      <c r="AA88"/>
      <c r="AB88"/>
      <c r="AC88"/>
      <c r="AD88"/>
      <c r="AE88"/>
      <c r="AF88"/>
      <c r="AG88"/>
      <c r="AH88"/>
      <c r="AI88"/>
      <c r="AJ88"/>
      <c r="AK88"/>
      <c r="AL88"/>
      <c r="AM88"/>
      <c r="AN88"/>
      <c r="AO88"/>
      <c r="AP88"/>
      <c r="AQ88"/>
      <c r="AR88"/>
      <c r="AS88"/>
      <c r="AT88"/>
      <c r="AU88"/>
      <c r="AV88"/>
      <c r="AW88"/>
      <c r="AX88"/>
      <c r="AY88"/>
      <c r="AZ88"/>
      <c r="BA88"/>
      <c r="BB88"/>
      <c r="BC88"/>
      <c r="BD88"/>
      <c r="BE88"/>
      <c r="BF88"/>
      <c r="BG88"/>
      <c r="BH88"/>
      <c r="BI88"/>
      <c r="BJ88"/>
      <c r="BK88"/>
      <c r="BL88"/>
      <c r="BM88"/>
      <c r="BN88"/>
      <c r="BO88"/>
      <c r="BP88"/>
      <c r="BQ88"/>
      <c r="BR88"/>
      <c r="BS88"/>
      <c r="BT88"/>
      <c r="BU88"/>
      <c r="BV88"/>
      <c r="BW88"/>
      <c r="BX88"/>
      <c r="BY88"/>
      <c r="BZ88"/>
      <c r="CA88"/>
      <c r="CB88"/>
      <c r="CC88"/>
      <c r="CD88"/>
      <c r="CE88"/>
      <c r="CF88"/>
      <c r="CG88"/>
      <c r="CH88"/>
      <c r="CI88"/>
      <c r="CJ88"/>
      <c r="CK88"/>
      <c r="CL88"/>
      <c r="CM88"/>
      <c r="CN88"/>
      <c r="CO88"/>
      <c r="CP88"/>
      <c r="CQ88"/>
      <c r="CR88"/>
      <c r="CS88"/>
      <c r="CT88"/>
      <c r="CU88"/>
      <c r="CV88"/>
      <c r="CW88"/>
      <c r="CX88"/>
      <c r="CY88"/>
      <c r="CZ88"/>
      <c r="DA88"/>
      <c r="DB88"/>
      <c r="DC88"/>
      <c r="DD88"/>
      <c r="DE88"/>
      <c r="DF88"/>
      <c r="DG88"/>
      <c r="DH88"/>
      <c r="DI88"/>
      <c r="DJ88"/>
      <c r="DK88"/>
      <c r="DL88"/>
      <c r="DM88"/>
      <c r="DN88"/>
      <c r="DO88"/>
      <c r="DP88"/>
      <c r="DQ88"/>
      <c r="DR88"/>
      <c r="DS88"/>
      <c r="DT88"/>
      <c r="DU88"/>
      <c r="DV88"/>
      <c r="DW88"/>
      <c r="DX88"/>
      <c r="DY88"/>
      <c r="DZ88"/>
      <c r="EA88"/>
      <c r="EB88"/>
      <c r="EC88"/>
      <c r="ED88"/>
      <c r="EE88"/>
      <c r="EF88"/>
      <c r="EG88"/>
      <c r="EH88"/>
      <c r="EI88"/>
      <c r="EJ88"/>
      <c r="EK88"/>
      <c r="EL88"/>
      <c r="EM88"/>
      <c r="EN88"/>
      <c r="EO88"/>
      <c r="EP88"/>
      <c r="EQ88"/>
      <c r="ER88"/>
      <c r="ES88"/>
      <c r="ET88"/>
      <c r="EU88"/>
      <c r="EV88"/>
      <c r="EW88"/>
      <c r="EX88"/>
      <c r="EY88"/>
      <c r="EZ88"/>
      <c r="FA88"/>
      <c r="FB88"/>
      <c r="FC88"/>
      <c r="FD88"/>
      <c r="FE88"/>
      <c r="FF88"/>
      <c r="FG88"/>
      <c r="FH88"/>
      <c r="FI88"/>
      <c r="FJ88"/>
      <c r="FK88"/>
      <c r="FL88"/>
      <c r="FM88"/>
      <c r="FN88"/>
      <c r="FO88"/>
      <c r="FP88"/>
      <c r="FQ88"/>
      <c r="FR88"/>
      <c r="FS88"/>
      <c r="FT88"/>
      <c r="FU88"/>
      <c r="FV88"/>
      <c r="FW88"/>
      <c r="FX88"/>
      <c r="FY88"/>
      <c r="FZ88"/>
      <c r="GA88"/>
      <c r="GB88"/>
      <c r="GC88"/>
      <c r="GD88"/>
      <c r="GE88"/>
      <c r="GF88"/>
      <c r="GG88"/>
      <c r="GH88"/>
      <c r="GI88"/>
      <c r="GJ88"/>
      <c r="GK88"/>
      <c r="GL88"/>
      <c r="GM88"/>
      <c r="GN88"/>
      <c r="GO88"/>
      <c r="GP88"/>
      <c r="GR88"/>
      <c r="GS88"/>
      <c r="GT88"/>
      <c r="GV88"/>
      <c r="IL88"/>
      <c r="IN88" s="127"/>
      <c r="IO88" s="127"/>
      <c r="IR88" s="90" t="s">
        <v>315</v>
      </c>
      <c r="IS88" s="100">
        <v>0</v>
      </c>
      <c r="IT88" s="100">
        <v>0.4468199104722651</v>
      </c>
    </row>
    <row r="89" spans="1:254" x14ac:dyDescent="0.25">
      <c r="A89"/>
      <c r="B89"/>
      <c r="C89"/>
      <c r="D89"/>
      <c r="E89"/>
      <c r="F89"/>
      <c r="G89"/>
      <c r="H89"/>
      <c r="I89"/>
      <c r="J89"/>
      <c r="K89"/>
      <c r="L89" s="158"/>
      <c r="M89"/>
      <c r="N89"/>
      <c r="O89"/>
      <c r="P89"/>
      <c r="Q89"/>
      <c r="R89"/>
      <c r="S89"/>
      <c r="T89"/>
      <c r="U89"/>
      <c r="V89"/>
      <c r="W89"/>
      <c r="X89"/>
      <c r="Y89"/>
      <c r="Z89"/>
      <c r="AA89"/>
      <c r="AB89"/>
      <c r="AC89"/>
      <c r="AD89"/>
      <c r="AE89"/>
      <c r="AF89"/>
      <c r="AG89"/>
      <c r="AH89"/>
      <c r="AI89"/>
      <c r="AJ89"/>
      <c r="AK89"/>
      <c r="AL89"/>
      <c r="AM89"/>
      <c r="AN89"/>
      <c r="AO89"/>
      <c r="AP89"/>
      <c r="AQ89"/>
      <c r="AR89"/>
      <c r="AS89"/>
      <c r="AT89"/>
      <c r="AU89"/>
      <c r="AV89"/>
      <c r="AW89"/>
      <c r="AX89"/>
      <c r="AY89"/>
      <c r="AZ89"/>
      <c r="BA89"/>
      <c r="BB89"/>
      <c r="BC89"/>
      <c r="BD89"/>
      <c r="BE89"/>
      <c r="BF89"/>
      <c r="BG89"/>
      <c r="BH89"/>
      <c r="BI89"/>
      <c r="BJ89"/>
      <c r="BK89"/>
      <c r="BL89"/>
      <c r="BM89"/>
      <c r="BN89"/>
      <c r="BO89"/>
      <c r="BP89"/>
      <c r="BQ89"/>
      <c r="BR89"/>
      <c r="BS89"/>
      <c r="BT89"/>
      <c r="BU89"/>
      <c r="BV89"/>
      <c r="BW89"/>
      <c r="BX89"/>
      <c r="BY89"/>
      <c r="BZ89"/>
      <c r="CA89"/>
      <c r="CB89"/>
      <c r="CC89"/>
      <c r="CD89"/>
      <c r="CE89"/>
      <c r="CF89"/>
      <c r="CG89"/>
      <c r="CH89"/>
      <c r="CI89"/>
      <c r="CJ89"/>
      <c r="CK89"/>
      <c r="CL89"/>
      <c r="CM89"/>
      <c r="CN89"/>
      <c r="CO89"/>
      <c r="CP89"/>
      <c r="CQ89"/>
      <c r="CR89"/>
      <c r="CS89"/>
      <c r="CT89"/>
      <c r="CU89"/>
      <c r="CV89"/>
      <c r="CW89"/>
      <c r="CX89"/>
      <c r="CY89"/>
      <c r="CZ89"/>
      <c r="DA89"/>
      <c r="DB89"/>
      <c r="DC89"/>
      <c r="DD89"/>
      <c r="DE89"/>
      <c r="DF89"/>
      <c r="DG89"/>
      <c r="DH89"/>
      <c r="DI89"/>
      <c r="DJ89"/>
      <c r="DK89"/>
      <c r="DL89"/>
      <c r="DM89"/>
      <c r="DN89"/>
      <c r="DO89"/>
      <c r="DP89"/>
      <c r="DQ89"/>
      <c r="DR89"/>
      <c r="DS89"/>
      <c r="DT89"/>
      <c r="DU89"/>
      <c r="DV89"/>
      <c r="DW89"/>
      <c r="DX89"/>
      <c r="DY89"/>
      <c r="DZ89"/>
      <c r="EA89"/>
      <c r="EB89"/>
      <c r="EC89"/>
      <c r="ED89"/>
      <c r="EE89"/>
      <c r="EF89"/>
      <c r="EG89"/>
      <c r="EH89"/>
      <c r="EI89"/>
      <c r="EJ89"/>
      <c r="EK89"/>
      <c r="EL89"/>
      <c r="EM89"/>
      <c r="EN89"/>
      <c r="EO89"/>
      <c r="EP89"/>
      <c r="EQ89"/>
      <c r="ER89"/>
      <c r="ES89"/>
      <c r="ET89"/>
      <c r="EU89"/>
      <c r="EV89"/>
      <c r="EW89"/>
      <c r="EX89"/>
      <c r="EY89"/>
      <c r="EZ89"/>
      <c r="FA89"/>
      <c r="FB89"/>
      <c r="FC89"/>
      <c r="FD89"/>
      <c r="FE89"/>
      <c r="FF89"/>
      <c r="FG89"/>
      <c r="FH89"/>
      <c r="FI89"/>
      <c r="FJ89"/>
      <c r="FK89"/>
      <c r="FL89"/>
      <c r="FM89"/>
      <c r="FN89"/>
      <c r="FO89"/>
      <c r="FP89"/>
      <c r="FQ89"/>
      <c r="FR89"/>
      <c r="FS89"/>
      <c r="FT89"/>
      <c r="FU89"/>
      <c r="FV89"/>
      <c r="FW89"/>
      <c r="FX89"/>
      <c r="FY89"/>
      <c r="FZ89"/>
      <c r="GA89"/>
      <c r="GB89"/>
      <c r="GC89"/>
      <c r="GD89"/>
      <c r="GE89"/>
      <c r="GF89"/>
      <c r="GG89"/>
      <c r="GH89"/>
      <c r="GI89"/>
      <c r="GJ89"/>
      <c r="GK89"/>
      <c r="GL89"/>
      <c r="GM89"/>
      <c r="GN89"/>
      <c r="GO89"/>
      <c r="GP89"/>
      <c r="GR89"/>
      <c r="GS89"/>
      <c r="GT89"/>
      <c r="GV89"/>
      <c r="IL89"/>
      <c r="IN89" s="127"/>
      <c r="IO89" s="127"/>
      <c r="IR89" s="90" t="s">
        <v>316</v>
      </c>
      <c r="IS89" s="100">
        <v>0</v>
      </c>
      <c r="IT89" s="100">
        <v>0.66983136906162732</v>
      </c>
    </row>
    <row r="90" spans="1:254" x14ac:dyDescent="0.25">
      <c r="A90"/>
      <c r="B90"/>
      <c r="C90"/>
      <c r="D90"/>
      <c r="E90"/>
      <c r="F90"/>
      <c r="G90"/>
      <c r="H90"/>
      <c r="I90"/>
      <c r="J90"/>
      <c r="K90"/>
      <c r="L90" s="158"/>
      <c r="M90"/>
      <c r="N90"/>
      <c r="O90"/>
      <c r="P90"/>
      <c r="Q90"/>
      <c r="R90"/>
      <c r="S90"/>
      <c r="T90"/>
      <c r="U90"/>
      <c r="V90"/>
      <c r="W90"/>
      <c r="X90"/>
      <c r="Y90"/>
      <c r="Z90"/>
      <c r="AA90"/>
      <c r="AB90"/>
      <c r="AC90"/>
      <c r="AD90"/>
      <c r="AE90"/>
      <c r="AF90"/>
      <c r="AG90"/>
      <c r="AH90"/>
      <c r="AI90"/>
      <c r="AJ90"/>
      <c r="AK90"/>
      <c r="AL90"/>
      <c r="AM90"/>
      <c r="AN90"/>
      <c r="AO90"/>
      <c r="AP90"/>
      <c r="AQ90"/>
      <c r="AR90"/>
      <c r="AS90"/>
      <c r="AT90"/>
      <c r="AU90"/>
      <c r="AV90"/>
      <c r="AW90"/>
      <c r="AX90"/>
      <c r="AY90"/>
      <c r="AZ90"/>
      <c r="BA90"/>
      <c r="BB90"/>
      <c r="BC90"/>
      <c r="BD90"/>
      <c r="BE90"/>
      <c r="BF90"/>
      <c r="BG90"/>
      <c r="BH90"/>
      <c r="BI90"/>
      <c r="BJ90"/>
      <c r="BK90"/>
      <c r="BL90"/>
      <c r="BM90"/>
      <c r="BN90"/>
      <c r="BO90"/>
      <c r="BP90"/>
      <c r="BQ90"/>
      <c r="BR90"/>
      <c r="BS90"/>
      <c r="BT90"/>
      <c r="BU90"/>
      <c r="BV90"/>
      <c r="BW90"/>
      <c r="BX90"/>
      <c r="BY90"/>
      <c r="BZ90"/>
      <c r="CA90"/>
      <c r="CB90"/>
      <c r="CC90"/>
      <c r="CD90"/>
      <c r="CE90"/>
      <c r="CF90"/>
      <c r="CG90"/>
      <c r="CH90"/>
      <c r="CI90"/>
      <c r="CJ90"/>
      <c r="CK90"/>
      <c r="CL90"/>
      <c r="CM90"/>
      <c r="CN90"/>
      <c r="CO90"/>
      <c r="CP90"/>
      <c r="CQ90"/>
      <c r="CR90"/>
      <c r="CS90"/>
      <c r="CT90"/>
      <c r="CU90"/>
      <c r="CV90"/>
      <c r="CW90"/>
      <c r="CX90"/>
      <c r="CY90"/>
      <c r="CZ90"/>
      <c r="DA90"/>
      <c r="DB90"/>
      <c r="DC90"/>
      <c r="DD90"/>
      <c r="DE90"/>
      <c r="DF90"/>
      <c r="DG90"/>
      <c r="DH90"/>
      <c r="DI90"/>
      <c r="DJ90"/>
      <c r="DK90"/>
      <c r="DL90"/>
      <c r="DM90"/>
      <c r="DN90"/>
      <c r="DO90"/>
      <c r="DP90"/>
      <c r="DQ90"/>
      <c r="DR90"/>
      <c r="DS90"/>
      <c r="DT90"/>
      <c r="DU90"/>
      <c r="DV90"/>
      <c r="DW90"/>
      <c r="DX90"/>
      <c r="DY90"/>
      <c r="DZ90"/>
      <c r="EA90"/>
      <c r="EB90"/>
      <c r="EC90"/>
      <c r="ED90"/>
      <c r="EE90"/>
      <c r="EF90"/>
      <c r="EG90"/>
      <c r="EH90"/>
      <c r="EI90"/>
      <c r="EJ90"/>
      <c r="EK90"/>
      <c r="EL90"/>
      <c r="EM90"/>
      <c r="EN90"/>
      <c r="EO90"/>
      <c r="EP90"/>
      <c r="EQ90"/>
      <c r="ER90"/>
      <c r="ES90"/>
      <c r="ET90"/>
      <c r="EU90"/>
      <c r="EV90"/>
      <c r="EW90"/>
      <c r="EX90"/>
      <c r="EY90"/>
      <c r="EZ90"/>
      <c r="FA90"/>
      <c r="FB90"/>
      <c r="FC90"/>
      <c r="FD90"/>
      <c r="FE90"/>
      <c r="FF90"/>
      <c r="FG90"/>
      <c r="FH90"/>
      <c r="FI90"/>
      <c r="FJ90"/>
      <c r="FK90"/>
      <c r="FL90"/>
      <c r="FM90"/>
      <c r="FN90"/>
      <c r="FO90"/>
      <c r="FP90"/>
      <c r="FQ90"/>
      <c r="FR90"/>
      <c r="FS90"/>
      <c r="FT90"/>
      <c r="FU90"/>
      <c r="FV90"/>
      <c r="FW90"/>
      <c r="FX90"/>
      <c r="FY90"/>
      <c r="FZ90"/>
      <c r="GA90"/>
      <c r="GB90"/>
      <c r="GC90"/>
      <c r="GD90"/>
      <c r="GE90"/>
      <c r="GF90"/>
      <c r="GG90"/>
      <c r="GH90"/>
      <c r="GI90"/>
      <c r="GJ90"/>
      <c r="GK90"/>
      <c r="GL90"/>
      <c r="GM90"/>
      <c r="GN90"/>
      <c r="GO90"/>
      <c r="GP90"/>
      <c r="GR90"/>
      <c r="GS90"/>
      <c r="GT90"/>
      <c r="GV90"/>
      <c r="IL90"/>
      <c r="IN90" s="127"/>
      <c r="IO90" s="127"/>
      <c r="IR90" s="90" t="s">
        <v>317</v>
      </c>
      <c r="IS90" s="100">
        <v>0</v>
      </c>
      <c r="IT90" s="100">
        <v>0.45505663680639175</v>
      </c>
    </row>
    <row r="91" spans="1:254" x14ac:dyDescent="0.25">
      <c r="A91"/>
      <c r="B91"/>
      <c r="C91"/>
      <c r="D91"/>
      <c r="E91"/>
      <c r="F91"/>
      <c r="G91"/>
      <c r="H91"/>
      <c r="I91"/>
      <c r="J91"/>
      <c r="K91"/>
      <c r="L91" s="158"/>
      <c r="M91"/>
      <c r="N91"/>
      <c r="O91"/>
      <c r="P91"/>
      <c r="Q91"/>
      <c r="R91"/>
      <c r="S91"/>
      <c r="T91"/>
      <c r="U91"/>
      <c r="V91"/>
      <c r="W91"/>
      <c r="X91"/>
      <c r="Y91"/>
      <c r="Z91"/>
      <c r="AA91"/>
      <c r="AB91"/>
      <c r="AC91"/>
      <c r="AD91"/>
      <c r="AE91"/>
      <c r="AF91"/>
      <c r="AG91"/>
      <c r="AH91"/>
      <c r="AI91"/>
      <c r="AJ91"/>
      <c r="AK91"/>
      <c r="AL91"/>
      <c r="AM91"/>
      <c r="AN91"/>
      <c r="AO91"/>
      <c r="AP91"/>
      <c r="AQ91"/>
      <c r="AR91"/>
      <c r="AS91"/>
      <c r="AT91"/>
      <c r="AU91"/>
      <c r="AV91"/>
      <c r="AW91"/>
      <c r="AX91"/>
      <c r="AY91"/>
      <c r="AZ91"/>
      <c r="BA91"/>
      <c r="BB91"/>
      <c r="BC91"/>
      <c r="BD91"/>
      <c r="BE91"/>
      <c r="BF91"/>
      <c r="BG91"/>
      <c r="BH91"/>
      <c r="BI91"/>
      <c r="BJ91"/>
      <c r="BK91"/>
      <c r="BL91"/>
      <c r="BM91"/>
      <c r="BN91"/>
      <c r="BO91"/>
      <c r="BP91"/>
      <c r="BQ91"/>
      <c r="BR91"/>
      <c r="BS91"/>
      <c r="BT91"/>
      <c r="BU91"/>
      <c r="BV91"/>
      <c r="BW91"/>
      <c r="BX91"/>
      <c r="BY91"/>
      <c r="BZ91"/>
      <c r="CA91"/>
      <c r="CB91"/>
      <c r="CC91"/>
      <c r="CD91"/>
      <c r="CE91"/>
      <c r="CF91"/>
      <c r="CG91"/>
      <c r="CH91"/>
      <c r="CI91"/>
      <c r="CJ91"/>
      <c r="CK91"/>
      <c r="CL91"/>
      <c r="CM91"/>
      <c r="CN91"/>
      <c r="CO91"/>
      <c r="CP91"/>
      <c r="CQ91"/>
      <c r="CR91"/>
      <c r="CS91"/>
      <c r="CT91"/>
      <c r="CU91"/>
      <c r="CV91"/>
      <c r="CW91"/>
      <c r="CX91"/>
      <c r="CY91"/>
      <c r="CZ91"/>
      <c r="DA91"/>
      <c r="DB91"/>
      <c r="DC91"/>
      <c r="DD91"/>
      <c r="DE91"/>
      <c r="DF91"/>
      <c r="DG91"/>
      <c r="DH91"/>
      <c r="DI91"/>
      <c r="DJ91"/>
      <c r="DK91"/>
      <c r="DL91"/>
      <c r="DM91"/>
      <c r="DN91"/>
      <c r="DO91"/>
      <c r="DP91"/>
      <c r="DQ91"/>
      <c r="DR91"/>
      <c r="DS91"/>
      <c r="DT91"/>
      <c r="DU91"/>
      <c r="DV91"/>
      <c r="DW91"/>
      <c r="DX91"/>
      <c r="DY91"/>
      <c r="DZ91"/>
      <c r="EA91"/>
      <c r="EB91"/>
      <c r="EC91"/>
      <c r="ED91"/>
      <c r="EE91"/>
      <c r="EF91"/>
      <c r="EG91"/>
      <c r="EH91"/>
      <c r="EI91"/>
      <c r="EJ91"/>
      <c r="EK91"/>
      <c r="EL91"/>
      <c r="EM91"/>
      <c r="EN91"/>
      <c r="EO91"/>
      <c r="EP91"/>
      <c r="EQ91"/>
      <c r="ER91"/>
      <c r="ES91"/>
      <c r="ET91"/>
      <c r="EU91"/>
      <c r="EV91"/>
      <c r="EW91"/>
      <c r="EX91"/>
      <c r="EY91"/>
      <c r="EZ91"/>
      <c r="FA91"/>
      <c r="FB91"/>
      <c r="FC91"/>
      <c r="FD91"/>
      <c r="FE91"/>
      <c r="FF91"/>
      <c r="FG91"/>
      <c r="FH91"/>
      <c r="FI91"/>
      <c r="FJ91"/>
      <c r="FK91"/>
      <c r="FL91"/>
      <c r="FM91"/>
      <c r="FN91"/>
      <c r="FO91"/>
      <c r="FP91"/>
      <c r="FQ91"/>
      <c r="FR91"/>
      <c r="FS91"/>
      <c r="FT91"/>
      <c r="FU91"/>
      <c r="FV91"/>
      <c r="FW91"/>
      <c r="FX91"/>
      <c r="FY91"/>
      <c r="FZ91"/>
      <c r="GA91"/>
      <c r="GB91"/>
      <c r="GC91"/>
      <c r="GD91"/>
      <c r="GE91"/>
      <c r="GF91"/>
      <c r="GG91"/>
      <c r="GH91"/>
      <c r="GI91"/>
      <c r="GJ91"/>
      <c r="GK91"/>
      <c r="GL91"/>
      <c r="GM91"/>
      <c r="GN91"/>
      <c r="GO91"/>
      <c r="GP91"/>
      <c r="GR91"/>
      <c r="GS91"/>
      <c r="GT91"/>
      <c r="GV91"/>
      <c r="IL91"/>
      <c r="IN91" s="127"/>
      <c r="IO91" s="127"/>
      <c r="IR91" s="90" t="s">
        <v>318</v>
      </c>
      <c r="IS91" s="100">
        <v>0</v>
      </c>
      <c r="IT91" s="100">
        <v>0.98949787899970221</v>
      </c>
    </row>
    <row r="92" spans="1:254" x14ac:dyDescent="0.25">
      <c r="A92"/>
      <c r="B92"/>
      <c r="C92"/>
      <c r="D92"/>
      <c r="E92"/>
      <c r="F92"/>
      <c r="G92"/>
      <c r="H92"/>
      <c r="I92"/>
      <c r="J92"/>
      <c r="K92"/>
      <c r="L92" s="158"/>
      <c r="M92"/>
      <c r="N92"/>
      <c r="O92"/>
      <c r="P92"/>
      <c r="Q92"/>
      <c r="R92"/>
      <c r="S92"/>
      <c r="T92"/>
      <c r="U92"/>
      <c r="V92"/>
      <c r="W92"/>
      <c r="X92"/>
      <c r="Y92"/>
      <c r="Z92"/>
      <c r="AA92"/>
      <c r="AB92"/>
      <c r="AC92"/>
      <c r="AD92"/>
      <c r="AE92"/>
      <c r="AF92"/>
      <c r="AG92"/>
      <c r="AH92"/>
      <c r="AI92"/>
      <c r="AJ92"/>
      <c r="AK92"/>
      <c r="AL92"/>
      <c r="AM92"/>
      <c r="AN92"/>
      <c r="AO92"/>
      <c r="AP92"/>
      <c r="AQ92"/>
      <c r="AR92"/>
      <c r="AS92"/>
      <c r="AT92"/>
      <c r="AU92"/>
      <c r="AV92"/>
      <c r="AW92"/>
      <c r="AX92"/>
      <c r="AY92"/>
      <c r="AZ92"/>
      <c r="BA92"/>
      <c r="BB92"/>
      <c r="BC92"/>
      <c r="BD92"/>
      <c r="BE92"/>
      <c r="BF92"/>
      <c r="BG92"/>
      <c r="BH92"/>
      <c r="BI92"/>
      <c r="BJ92"/>
      <c r="BK92"/>
      <c r="BL92"/>
      <c r="BM92"/>
      <c r="BN92"/>
      <c r="BO92"/>
      <c r="BP92"/>
      <c r="BQ92"/>
      <c r="BR92"/>
      <c r="BS92"/>
      <c r="BT92"/>
      <c r="BU92"/>
      <c r="BV92"/>
      <c r="BW92"/>
      <c r="BX92"/>
      <c r="BY92"/>
      <c r="BZ92"/>
      <c r="CA92"/>
      <c r="CB92"/>
      <c r="CC92"/>
      <c r="CD92"/>
      <c r="CE92"/>
      <c r="CF92"/>
      <c r="CG92"/>
      <c r="CH92"/>
      <c r="CI92"/>
      <c r="CJ92"/>
      <c r="CK92"/>
      <c r="CL92"/>
      <c r="CM92"/>
      <c r="CN92"/>
      <c r="CO92"/>
      <c r="CP92"/>
      <c r="CQ92"/>
      <c r="CR92"/>
      <c r="CS92"/>
      <c r="CT92"/>
      <c r="CU92"/>
      <c r="CV92"/>
      <c r="CW92"/>
      <c r="CX92"/>
      <c r="CY92"/>
      <c r="CZ92"/>
      <c r="DA92"/>
      <c r="DB92"/>
      <c r="DC92"/>
      <c r="DD92"/>
      <c r="DE92"/>
      <c r="DF92"/>
      <c r="DG92"/>
      <c r="DH92"/>
      <c r="DI92"/>
      <c r="DJ92"/>
      <c r="DK92"/>
      <c r="DL92"/>
      <c r="DM92"/>
      <c r="DN92"/>
      <c r="DO92"/>
      <c r="DP92"/>
      <c r="DQ92"/>
      <c r="DR92"/>
      <c r="DS92"/>
      <c r="DT92"/>
      <c r="DU92"/>
      <c r="DV92"/>
      <c r="DW92"/>
      <c r="DX92"/>
      <c r="DY92"/>
      <c r="DZ92"/>
      <c r="EA92"/>
      <c r="EB92"/>
      <c r="EC92"/>
      <c r="ED92"/>
      <c r="EE92"/>
      <c r="EF92"/>
      <c r="EG92"/>
      <c r="EH92"/>
      <c r="EI92"/>
      <c r="EJ92"/>
      <c r="EK92"/>
      <c r="EL92"/>
      <c r="EM92"/>
      <c r="EN92"/>
      <c r="EO92"/>
      <c r="EP92"/>
      <c r="EQ92"/>
      <c r="ER92"/>
      <c r="ES92"/>
      <c r="ET92"/>
      <c r="EU92"/>
      <c r="EV92"/>
      <c r="EW92"/>
      <c r="EX92"/>
      <c r="EY92"/>
      <c r="EZ92"/>
      <c r="FA92"/>
      <c r="FB92"/>
      <c r="FC92"/>
      <c r="FD92"/>
      <c r="FE92"/>
      <c r="FF92"/>
      <c r="FG92"/>
      <c r="FH92"/>
      <c r="FI92"/>
      <c r="FJ92"/>
      <c r="FK92"/>
      <c r="FL92"/>
      <c r="FM92"/>
      <c r="FN92"/>
      <c r="FO92"/>
      <c r="FP92"/>
      <c r="FQ92"/>
      <c r="FR92"/>
      <c r="FS92"/>
      <c r="FT92"/>
      <c r="FU92"/>
      <c r="FV92"/>
      <c r="FW92"/>
      <c r="FX92"/>
      <c r="FY92"/>
      <c r="FZ92"/>
      <c r="GA92"/>
      <c r="GB92"/>
      <c r="GC92"/>
      <c r="GD92"/>
      <c r="GE92"/>
      <c r="GF92"/>
      <c r="GG92"/>
      <c r="GH92"/>
      <c r="GI92"/>
      <c r="GJ92"/>
      <c r="GK92"/>
      <c r="GL92"/>
      <c r="GM92"/>
      <c r="GN92"/>
      <c r="GO92"/>
      <c r="GP92"/>
      <c r="GR92"/>
      <c r="GS92"/>
      <c r="GT92"/>
      <c r="GV92"/>
      <c r="IL92"/>
      <c r="IN92" s="127"/>
      <c r="IO92" s="127"/>
      <c r="IR92" s="90" t="s">
        <v>319</v>
      </c>
      <c r="IS92" s="100">
        <v>0</v>
      </c>
      <c r="IT92" s="100">
        <v>0.4644203552815872</v>
      </c>
    </row>
    <row r="93" spans="1:254" x14ac:dyDescent="0.25">
      <c r="A93"/>
      <c r="B93"/>
      <c r="C93"/>
      <c r="D93"/>
      <c r="E93"/>
      <c r="F93"/>
      <c r="G93"/>
      <c r="H93"/>
      <c r="I93"/>
      <c r="J93"/>
      <c r="K93"/>
      <c r="L93" s="158"/>
      <c r="M93"/>
      <c r="N93"/>
      <c r="O93"/>
      <c r="P93"/>
      <c r="Q93"/>
      <c r="R93"/>
      <c r="S93"/>
      <c r="T93"/>
      <c r="U93"/>
      <c r="V93"/>
      <c r="W93"/>
      <c r="X93"/>
      <c r="Y93"/>
      <c r="Z93"/>
      <c r="AA93"/>
      <c r="AB93"/>
      <c r="AC93"/>
      <c r="AD93"/>
      <c r="AE93"/>
      <c r="AF93"/>
      <c r="AG93"/>
      <c r="AH93"/>
      <c r="AI93"/>
      <c r="AJ93"/>
      <c r="AK93"/>
      <c r="AL93"/>
      <c r="AM93"/>
      <c r="AN93"/>
      <c r="AO93"/>
      <c r="AP93"/>
      <c r="AQ93"/>
      <c r="AR93"/>
      <c r="AS93"/>
      <c r="AT93"/>
      <c r="AU93"/>
      <c r="AV93"/>
      <c r="AW93"/>
      <c r="AX93"/>
      <c r="AY93"/>
      <c r="AZ93"/>
      <c r="BA93"/>
      <c r="BB93"/>
      <c r="BC93"/>
      <c r="BD93"/>
      <c r="BE93"/>
      <c r="BF93"/>
      <c r="BG93"/>
      <c r="BH93"/>
      <c r="BI93"/>
      <c r="BJ93"/>
      <c r="BK93"/>
      <c r="BL93"/>
      <c r="BM93"/>
      <c r="BN93"/>
      <c r="BO93"/>
      <c r="BP93"/>
      <c r="BQ93"/>
      <c r="BR93"/>
      <c r="BS93"/>
      <c r="BT93"/>
      <c r="BU93"/>
      <c r="BV93"/>
      <c r="BW93"/>
      <c r="BX93"/>
      <c r="BY93"/>
      <c r="BZ93"/>
      <c r="CA93"/>
      <c r="CB93"/>
      <c r="CC93"/>
      <c r="CD93"/>
      <c r="CE93"/>
      <c r="CF93"/>
      <c r="CG93"/>
      <c r="CH93"/>
      <c r="CI93"/>
      <c r="CJ93"/>
      <c r="CK93"/>
      <c r="CL93"/>
      <c r="CM93"/>
      <c r="CN93"/>
      <c r="CO93"/>
      <c r="CP93"/>
      <c r="CQ93"/>
      <c r="CR93"/>
      <c r="CS93"/>
      <c r="CT93"/>
      <c r="CU93"/>
      <c r="CV93"/>
      <c r="CW93"/>
      <c r="CX93"/>
      <c r="CY93"/>
      <c r="CZ93"/>
      <c r="DA93"/>
      <c r="DB93"/>
      <c r="DC93"/>
      <c r="DD93"/>
      <c r="DE93"/>
      <c r="DF93"/>
      <c r="DG93"/>
      <c r="DH93"/>
      <c r="DI93"/>
      <c r="DJ93"/>
      <c r="DK93"/>
      <c r="DL93"/>
      <c r="DM93"/>
      <c r="DN93"/>
      <c r="DO93"/>
      <c r="DP93"/>
      <c r="DQ93"/>
      <c r="DR93"/>
      <c r="DS93"/>
      <c r="DT93"/>
      <c r="DU93"/>
      <c r="DV93"/>
      <c r="DW93"/>
      <c r="DX93"/>
      <c r="DY93"/>
      <c r="DZ93"/>
      <c r="EA93"/>
      <c r="EB93"/>
      <c r="EC93"/>
      <c r="ED93"/>
      <c r="EE93"/>
      <c r="EF93"/>
      <c r="EG93"/>
      <c r="EH93"/>
      <c r="EI93"/>
      <c r="EJ93"/>
      <c r="EK93"/>
      <c r="EL93"/>
      <c r="EM93"/>
      <c r="EN93"/>
      <c r="EO93"/>
      <c r="EP93"/>
      <c r="EQ93"/>
      <c r="ER93"/>
      <c r="ES93"/>
      <c r="ET93"/>
      <c r="EU93"/>
      <c r="EV93"/>
      <c r="EW93"/>
      <c r="EX93"/>
      <c r="EY93"/>
      <c r="EZ93"/>
      <c r="FA93"/>
      <c r="FB93"/>
      <c r="FC93"/>
      <c r="FD93"/>
      <c r="FE93"/>
      <c r="FF93"/>
      <c r="FG93"/>
      <c r="FH93"/>
      <c r="FI93"/>
      <c r="FJ93"/>
      <c r="FK93"/>
      <c r="FL93"/>
      <c r="FM93"/>
      <c r="FN93"/>
      <c r="FO93"/>
      <c r="FP93"/>
      <c r="FQ93"/>
      <c r="FR93"/>
      <c r="FS93"/>
      <c r="FT93"/>
      <c r="FU93"/>
      <c r="FV93"/>
      <c r="FW93"/>
      <c r="FX93"/>
      <c r="FY93"/>
      <c r="FZ93"/>
      <c r="GA93"/>
      <c r="GB93"/>
      <c r="GC93"/>
      <c r="GD93"/>
      <c r="GE93"/>
      <c r="GF93"/>
      <c r="GG93"/>
      <c r="GH93"/>
      <c r="GI93"/>
      <c r="GJ93"/>
      <c r="GK93"/>
      <c r="GL93"/>
      <c r="GM93"/>
      <c r="GN93"/>
      <c r="GO93"/>
      <c r="GP93"/>
      <c r="GR93"/>
      <c r="GS93"/>
      <c r="GT93"/>
      <c r="GV93"/>
      <c r="IL93"/>
      <c r="IN93" s="127"/>
      <c r="IO93" s="127"/>
      <c r="IR93" s="90" t="s">
        <v>320</v>
      </c>
      <c r="IS93" s="100">
        <v>0</v>
      </c>
      <c r="IT93" s="100">
        <v>0.23079198248889921</v>
      </c>
    </row>
    <row r="94" spans="1:254" x14ac:dyDescent="0.25">
      <c r="A94"/>
      <c r="B94"/>
      <c r="C94"/>
      <c r="D94"/>
      <c r="E94"/>
      <c r="F94"/>
      <c r="G94"/>
      <c r="H94"/>
      <c r="I94"/>
      <c r="J94"/>
      <c r="K94"/>
      <c r="L94" s="158"/>
      <c r="M94"/>
      <c r="N94"/>
      <c r="O94"/>
      <c r="P94"/>
      <c r="Q94"/>
      <c r="R94"/>
      <c r="S94"/>
      <c r="T94"/>
      <c r="U94"/>
      <c r="V94"/>
      <c r="W94"/>
      <c r="X94"/>
      <c r="Y94"/>
      <c r="Z94"/>
      <c r="AA94"/>
      <c r="AB94"/>
      <c r="AC94"/>
      <c r="AD94"/>
      <c r="AE94"/>
      <c r="AF94"/>
      <c r="AG94"/>
      <c r="AH94"/>
      <c r="AI94"/>
      <c r="AJ94"/>
      <c r="AK94"/>
      <c r="AL94"/>
      <c r="AM94"/>
      <c r="AN94"/>
      <c r="AO94"/>
      <c r="AP94"/>
      <c r="AQ94"/>
      <c r="AR94"/>
      <c r="AS94"/>
      <c r="AT94"/>
      <c r="AU94"/>
      <c r="AV94"/>
      <c r="AW94"/>
      <c r="AX94"/>
      <c r="AY94"/>
      <c r="AZ94"/>
      <c r="BA94"/>
      <c r="BB94"/>
      <c r="BC94"/>
      <c r="BD94"/>
      <c r="BE94"/>
      <c r="BF94"/>
      <c r="BG94"/>
      <c r="BH94"/>
      <c r="BI94"/>
      <c r="BJ94"/>
      <c r="BK94"/>
      <c r="BL94"/>
      <c r="BM94"/>
      <c r="BN94"/>
      <c r="BO94"/>
      <c r="BP94"/>
      <c r="BQ94"/>
      <c r="BR94"/>
      <c r="BS94"/>
      <c r="BT94"/>
      <c r="BU94"/>
      <c r="BV94"/>
      <c r="BW94"/>
      <c r="BX94"/>
      <c r="BY94"/>
      <c r="BZ94"/>
      <c r="CA94"/>
      <c r="CB94"/>
      <c r="CC94"/>
      <c r="CD94"/>
      <c r="CE94"/>
      <c r="CF94"/>
      <c r="CG94"/>
      <c r="CH94"/>
      <c r="CI94"/>
      <c r="CJ94"/>
      <c r="CK94"/>
      <c r="CL94"/>
      <c r="CM94"/>
      <c r="CN94"/>
      <c r="CO94"/>
      <c r="CP94"/>
      <c r="CQ94"/>
      <c r="CR94"/>
      <c r="CS94"/>
      <c r="CT94"/>
      <c r="CU94"/>
      <c r="CV94"/>
      <c r="CW94"/>
      <c r="CX94"/>
      <c r="CY94"/>
      <c r="CZ94"/>
      <c r="DA94"/>
      <c r="DB94"/>
      <c r="DC94"/>
      <c r="DD94"/>
      <c r="DE94"/>
      <c r="DF94"/>
      <c r="DG94"/>
      <c r="DH94"/>
      <c r="DI94"/>
      <c r="DJ94"/>
      <c r="DK94"/>
      <c r="DL94"/>
      <c r="DM94"/>
      <c r="DN94"/>
      <c r="DO94"/>
      <c r="DP94"/>
      <c r="DQ94"/>
      <c r="DR94"/>
      <c r="DS94"/>
      <c r="DT94"/>
      <c r="DU94"/>
      <c r="DV94"/>
      <c r="DW94"/>
      <c r="DX94"/>
      <c r="DY94"/>
      <c r="DZ94"/>
      <c r="EA94"/>
      <c r="EB94"/>
      <c r="EC94"/>
      <c r="ED94"/>
      <c r="EE94"/>
      <c r="EF94"/>
      <c r="EG94"/>
      <c r="EH94"/>
      <c r="EI94"/>
      <c r="EJ94"/>
      <c r="EK94"/>
      <c r="EL94"/>
      <c r="EM94"/>
      <c r="EN94"/>
      <c r="EO94"/>
      <c r="EP94"/>
      <c r="EQ94"/>
      <c r="ER94"/>
      <c r="ES94"/>
      <c r="ET94"/>
      <c r="EU94"/>
      <c r="EV94"/>
      <c r="EW94"/>
      <c r="EX94"/>
      <c r="EY94"/>
      <c r="EZ94"/>
      <c r="FA94"/>
      <c r="FB94"/>
      <c r="FC94"/>
      <c r="FD94"/>
      <c r="FE94"/>
      <c r="FF94"/>
      <c r="FG94"/>
      <c r="FH94"/>
      <c r="FI94"/>
      <c r="FJ94"/>
      <c r="FK94"/>
      <c r="FL94"/>
      <c r="FM94"/>
      <c r="FN94"/>
      <c r="FO94"/>
      <c r="FP94"/>
      <c r="FQ94"/>
      <c r="FR94"/>
      <c r="FS94"/>
      <c r="FT94"/>
      <c r="FU94"/>
      <c r="FV94"/>
      <c r="FW94"/>
      <c r="FX94"/>
      <c r="FY94"/>
      <c r="FZ94"/>
      <c r="GA94"/>
      <c r="GB94"/>
      <c r="GC94"/>
      <c r="GD94"/>
      <c r="GE94"/>
      <c r="GF94"/>
      <c r="GG94"/>
      <c r="GH94"/>
      <c r="GI94"/>
      <c r="GJ94"/>
      <c r="GK94"/>
      <c r="GL94"/>
      <c r="GM94"/>
      <c r="GN94"/>
      <c r="GO94"/>
      <c r="GP94"/>
      <c r="GR94"/>
      <c r="GS94"/>
      <c r="GT94"/>
      <c r="GV94"/>
      <c r="IL94"/>
      <c r="IN94" s="127"/>
      <c r="IO94" s="127"/>
      <c r="IR94" s="90" t="s">
        <v>321</v>
      </c>
      <c r="IS94" s="100">
        <v>0</v>
      </c>
      <c r="IT94" s="100">
        <v>0.16864319604237754</v>
      </c>
    </row>
    <row r="95" spans="1:254" x14ac:dyDescent="0.25">
      <c r="A95"/>
      <c r="B95"/>
      <c r="C95"/>
      <c r="D95"/>
      <c r="E95"/>
      <c r="F95"/>
      <c r="G95"/>
      <c r="H95"/>
      <c r="I95"/>
      <c r="J95"/>
      <c r="K95"/>
      <c r="L95" s="158"/>
      <c r="M95"/>
      <c r="N95"/>
      <c r="O95"/>
      <c r="P95"/>
      <c r="Q95"/>
      <c r="R95"/>
      <c r="S95"/>
      <c r="T95"/>
      <c r="U95"/>
      <c r="V95"/>
      <c r="W95"/>
      <c r="X95"/>
      <c r="Y95"/>
      <c r="Z95"/>
      <c r="AA95"/>
      <c r="AB95"/>
      <c r="AC95"/>
      <c r="AD95"/>
      <c r="AE95"/>
      <c r="AF95"/>
      <c r="AG95"/>
      <c r="AH95"/>
      <c r="AI95"/>
      <c r="AJ95"/>
      <c r="AK95"/>
      <c r="AL95"/>
      <c r="AM95"/>
      <c r="AN95"/>
      <c r="AO95"/>
      <c r="AP95"/>
      <c r="AQ95"/>
      <c r="AR95"/>
      <c r="AS95"/>
      <c r="AT95"/>
      <c r="AU95"/>
      <c r="AV95"/>
      <c r="AW95"/>
      <c r="AX95"/>
      <c r="AY95"/>
      <c r="AZ95"/>
      <c r="BA95"/>
      <c r="BB95"/>
      <c r="BC95"/>
      <c r="BD95"/>
      <c r="BE95"/>
      <c r="BF95"/>
      <c r="BG95"/>
      <c r="BH95"/>
      <c r="BI95"/>
      <c r="BJ95"/>
      <c r="BK95"/>
      <c r="BL95"/>
      <c r="BM95"/>
      <c r="BN95"/>
      <c r="BO95"/>
      <c r="BP95"/>
      <c r="BQ95"/>
      <c r="BR95"/>
      <c r="BS95"/>
      <c r="BT95"/>
      <c r="BU95"/>
      <c r="BV95"/>
      <c r="BW95"/>
      <c r="BX95"/>
      <c r="BY95"/>
      <c r="BZ95"/>
      <c r="CA95"/>
      <c r="CB95"/>
      <c r="CC95"/>
      <c r="CD95"/>
      <c r="CE95"/>
      <c r="CF95"/>
      <c r="CG95"/>
      <c r="CH95"/>
      <c r="CI95"/>
      <c r="CJ95"/>
      <c r="CK95"/>
      <c r="CL95"/>
      <c r="CM95"/>
      <c r="CN95"/>
      <c r="CO95"/>
      <c r="CP95"/>
      <c r="CQ95"/>
      <c r="CR95"/>
      <c r="CS95"/>
      <c r="CT95"/>
      <c r="CU95"/>
      <c r="CV95"/>
      <c r="CW95"/>
      <c r="CX95"/>
      <c r="CY95"/>
      <c r="CZ95"/>
      <c r="DA95"/>
      <c r="DB95"/>
      <c r="DC95"/>
      <c r="DD95"/>
      <c r="DE95"/>
      <c r="DF95"/>
      <c r="DG95"/>
      <c r="DH95"/>
      <c r="DI95"/>
      <c r="DJ95"/>
      <c r="DK95"/>
      <c r="DL95"/>
      <c r="DM95"/>
      <c r="DN95"/>
      <c r="DO95"/>
      <c r="DP95"/>
      <c r="DQ95"/>
      <c r="DR95"/>
      <c r="DS95"/>
      <c r="DT95"/>
      <c r="DU95"/>
      <c r="DV95"/>
      <c r="DW95"/>
      <c r="DX95"/>
      <c r="DY95"/>
      <c r="DZ95"/>
      <c r="EA95"/>
      <c r="EB95"/>
      <c r="EC95"/>
      <c r="ED95"/>
      <c r="EE95"/>
      <c r="EF95"/>
      <c r="EG95"/>
      <c r="EH95"/>
      <c r="EI95"/>
      <c r="EJ95"/>
      <c r="EK95"/>
      <c r="EL95"/>
      <c r="EM95"/>
      <c r="EN95"/>
      <c r="EO95"/>
      <c r="EP95"/>
      <c r="EQ95"/>
      <c r="ER95"/>
      <c r="ES95"/>
      <c r="ET95"/>
      <c r="EU95"/>
      <c r="EV95"/>
      <c r="EW95"/>
      <c r="EX95"/>
      <c r="EY95"/>
      <c r="EZ95"/>
      <c r="FA95"/>
      <c r="FB95"/>
      <c r="FC95"/>
      <c r="FD95"/>
      <c r="FE95"/>
      <c r="FF95"/>
      <c r="FG95"/>
      <c r="FH95"/>
      <c r="FI95"/>
      <c r="FJ95"/>
      <c r="FK95"/>
      <c r="FL95"/>
      <c r="FM95"/>
      <c r="FN95"/>
      <c r="FO95"/>
      <c r="FP95"/>
      <c r="FQ95"/>
      <c r="FR95"/>
      <c r="FS95"/>
      <c r="FT95"/>
      <c r="FU95"/>
      <c r="FV95"/>
      <c r="FW95"/>
      <c r="FX95"/>
      <c r="FY95"/>
      <c r="FZ95"/>
      <c r="GA95"/>
      <c r="GB95"/>
      <c r="GC95"/>
      <c r="GD95"/>
      <c r="GE95"/>
      <c r="GF95"/>
      <c r="GG95"/>
      <c r="GH95"/>
      <c r="GI95"/>
      <c r="GJ95"/>
      <c r="GK95"/>
      <c r="GL95"/>
      <c r="GM95"/>
      <c r="GN95"/>
      <c r="GO95"/>
      <c r="GP95"/>
      <c r="GR95"/>
      <c r="GS95"/>
      <c r="GT95"/>
      <c r="GV95"/>
      <c r="IL95"/>
      <c r="IN95" s="127"/>
      <c r="IO95" s="127"/>
      <c r="IR95" s="90" t="s">
        <v>322</v>
      </c>
      <c r="IS95" s="100">
        <v>0</v>
      </c>
      <c r="IT95" s="100">
        <v>0.78611222191288199</v>
      </c>
    </row>
    <row r="96" spans="1:254" x14ac:dyDescent="0.25">
      <c r="A96"/>
      <c r="B96"/>
      <c r="C96"/>
      <c r="D96"/>
      <c r="E96"/>
      <c r="F96"/>
      <c r="G96"/>
      <c r="H96"/>
      <c r="I96"/>
      <c r="J96"/>
      <c r="K96"/>
      <c r="L96" s="158"/>
      <c r="M96"/>
      <c r="N96"/>
      <c r="O96"/>
      <c r="P96"/>
      <c r="Q96"/>
      <c r="R96"/>
      <c r="S96"/>
      <c r="T96"/>
      <c r="U96"/>
      <c r="V96"/>
      <c r="W96"/>
      <c r="X96"/>
      <c r="Y96"/>
      <c r="Z96"/>
      <c r="AA96"/>
      <c r="AB96"/>
      <c r="AC96"/>
      <c r="AD96"/>
      <c r="AE96"/>
      <c r="AF96"/>
      <c r="AG96"/>
      <c r="AH96"/>
      <c r="AI96"/>
      <c r="AJ96"/>
      <c r="AK96"/>
      <c r="AL96"/>
      <c r="AM96"/>
      <c r="AN96"/>
      <c r="AO96"/>
      <c r="AP96"/>
      <c r="AQ96"/>
      <c r="AR96"/>
      <c r="AS96"/>
      <c r="AT96"/>
      <c r="AU96"/>
      <c r="AV96"/>
      <c r="AW96"/>
      <c r="AX96"/>
      <c r="AY96"/>
      <c r="AZ96"/>
      <c r="BA96"/>
      <c r="BB96"/>
      <c r="BC96"/>
      <c r="BD96"/>
      <c r="BE96"/>
      <c r="BF96"/>
      <c r="BG96"/>
      <c r="BH96"/>
      <c r="BI96"/>
      <c r="BJ96"/>
      <c r="BK96"/>
      <c r="BL96"/>
      <c r="BM96"/>
      <c r="BN96"/>
      <c r="BO96"/>
      <c r="BP96"/>
      <c r="BQ96"/>
      <c r="BR96"/>
      <c r="BS96"/>
      <c r="BT96"/>
      <c r="BU96"/>
      <c r="BV96"/>
      <c r="BW96"/>
      <c r="BX96"/>
      <c r="BY96"/>
      <c r="BZ96"/>
      <c r="CA96"/>
      <c r="CB96"/>
      <c r="CC96"/>
      <c r="CD96"/>
      <c r="CE96"/>
      <c r="CF96"/>
      <c r="CG96"/>
      <c r="CH96"/>
      <c r="CI96"/>
      <c r="CJ96"/>
      <c r="CK96"/>
      <c r="CL96"/>
      <c r="CM96"/>
      <c r="CN96"/>
      <c r="CO96"/>
      <c r="CP96"/>
      <c r="CQ96"/>
      <c r="CR96"/>
      <c r="CS96"/>
      <c r="CT96"/>
      <c r="CU96"/>
      <c r="CV96"/>
      <c r="CW96"/>
      <c r="CX96"/>
      <c r="CY96"/>
      <c r="CZ96"/>
      <c r="DA96"/>
      <c r="DB96"/>
      <c r="DC96"/>
      <c r="DD96"/>
      <c r="DE96"/>
      <c r="DF96"/>
      <c r="DG96"/>
      <c r="DH96"/>
      <c r="DI96"/>
      <c r="DJ96"/>
      <c r="DK96"/>
      <c r="DL96"/>
      <c r="DM96"/>
      <c r="DN96"/>
      <c r="DO96"/>
      <c r="DP96"/>
      <c r="DQ96"/>
      <c r="DR96"/>
      <c r="DS96"/>
      <c r="DT96"/>
      <c r="DU96"/>
      <c r="DV96"/>
      <c r="DW96"/>
      <c r="DX96"/>
      <c r="DY96"/>
      <c r="DZ96"/>
      <c r="EA96"/>
      <c r="EB96"/>
      <c r="EC96"/>
      <c r="ED96"/>
      <c r="EE96"/>
      <c r="EF96"/>
      <c r="EG96"/>
      <c r="EH96"/>
      <c r="EI96"/>
      <c r="EJ96"/>
      <c r="EK96"/>
      <c r="EL96"/>
      <c r="EM96"/>
      <c r="EN96"/>
      <c r="EO96"/>
      <c r="EP96"/>
      <c r="EQ96"/>
      <c r="ER96"/>
      <c r="ES96"/>
      <c r="ET96"/>
      <c r="EU96"/>
      <c r="EV96"/>
      <c r="EW96"/>
      <c r="EX96"/>
      <c r="EY96"/>
      <c r="EZ96"/>
      <c r="FA96"/>
      <c r="FB96"/>
      <c r="FC96"/>
      <c r="FD96"/>
      <c r="FE96"/>
      <c r="FF96"/>
      <c r="FG96"/>
      <c r="FH96"/>
      <c r="FI96"/>
      <c r="FJ96"/>
      <c r="FK96"/>
      <c r="FL96"/>
      <c r="FM96"/>
      <c r="FN96"/>
      <c r="FO96"/>
      <c r="FP96"/>
      <c r="FQ96"/>
      <c r="FR96"/>
      <c r="FS96"/>
      <c r="FT96"/>
      <c r="FU96"/>
      <c r="FV96"/>
      <c r="FW96"/>
      <c r="FX96"/>
      <c r="FY96"/>
      <c r="FZ96"/>
      <c r="GA96"/>
      <c r="GB96"/>
      <c r="GC96"/>
      <c r="GD96"/>
      <c r="GE96"/>
      <c r="GF96"/>
      <c r="GG96"/>
      <c r="GH96"/>
      <c r="GI96"/>
      <c r="GJ96"/>
      <c r="GK96"/>
      <c r="GL96"/>
      <c r="GM96"/>
      <c r="GN96"/>
      <c r="GO96"/>
      <c r="GP96"/>
      <c r="GR96"/>
      <c r="GS96"/>
      <c r="GT96"/>
      <c r="GV96"/>
      <c r="IL96"/>
      <c r="IN96" s="127"/>
      <c r="IO96" s="127"/>
      <c r="IR96" s="90" t="s">
        <v>323</v>
      </c>
      <c r="IS96" s="100">
        <v>0</v>
      </c>
      <c r="IT96" s="100">
        <v>0.5371184256835515</v>
      </c>
    </row>
    <row r="97" spans="1:254" x14ac:dyDescent="0.25">
      <c r="A97"/>
      <c r="B97"/>
      <c r="C97"/>
      <c r="D97"/>
      <c r="E97"/>
      <c r="F97"/>
      <c r="G97"/>
      <c r="H97"/>
      <c r="I97"/>
      <c r="J97"/>
      <c r="K97"/>
      <c r="L97" s="158"/>
      <c r="M97"/>
      <c r="N97"/>
      <c r="O97"/>
      <c r="P97"/>
      <c r="Q97"/>
      <c r="R97"/>
      <c r="S97"/>
      <c r="T97"/>
      <c r="U97"/>
      <c r="V97"/>
      <c r="W97"/>
      <c r="X97"/>
      <c r="Y97"/>
      <c r="Z97"/>
      <c r="AA97"/>
      <c r="AB97"/>
      <c r="AC97"/>
      <c r="AD97"/>
      <c r="AE97"/>
      <c r="AF97"/>
      <c r="AG97"/>
      <c r="AH97"/>
      <c r="AI97"/>
      <c r="AJ97"/>
      <c r="AK97"/>
      <c r="AL97"/>
      <c r="AM97"/>
      <c r="AN97"/>
      <c r="AO97"/>
      <c r="AP97"/>
      <c r="AQ97"/>
      <c r="AR97"/>
      <c r="AS97"/>
      <c r="AT97"/>
      <c r="AU97"/>
      <c r="AV97"/>
      <c r="AW97"/>
      <c r="AX97"/>
      <c r="AY97"/>
      <c r="AZ97"/>
      <c r="BA97"/>
      <c r="BB97"/>
      <c r="BC97"/>
      <c r="BD97"/>
      <c r="BE97"/>
      <c r="BF97"/>
      <c r="BG97"/>
      <c r="BH97"/>
      <c r="BI97"/>
      <c r="BJ97"/>
      <c r="BK97"/>
      <c r="BL97"/>
      <c r="BM97"/>
      <c r="BN97"/>
      <c r="BO97"/>
      <c r="BP97"/>
      <c r="BQ97"/>
      <c r="BR97"/>
      <c r="BS97"/>
      <c r="BT97"/>
      <c r="BU97"/>
      <c r="BV97"/>
      <c r="BW97"/>
      <c r="BX97"/>
      <c r="BY97"/>
      <c r="BZ97"/>
      <c r="CA97"/>
      <c r="CB97"/>
      <c r="CC97"/>
      <c r="CD97"/>
      <c r="CE97"/>
      <c r="CF97"/>
      <c r="CG97"/>
      <c r="CH97"/>
      <c r="CI97"/>
      <c r="CJ97"/>
      <c r="CK97"/>
      <c r="CL97"/>
      <c r="CM97"/>
      <c r="CN97"/>
      <c r="CO97"/>
      <c r="CP97"/>
      <c r="CQ97"/>
      <c r="CR97"/>
      <c r="CS97"/>
      <c r="CT97"/>
      <c r="CU97"/>
      <c r="CV97"/>
      <c r="CW97"/>
      <c r="CX97"/>
      <c r="CY97"/>
      <c r="CZ97"/>
      <c r="DA97"/>
      <c r="DB97"/>
      <c r="DC97"/>
      <c r="DD97"/>
      <c r="DE97"/>
      <c r="DF97"/>
      <c r="DG97"/>
      <c r="DH97"/>
      <c r="DI97"/>
      <c r="DJ97"/>
      <c r="DK97"/>
      <c r="DL97"/>
      <c r="DM97"/>
      <c r="DN97"/>
      <c r="DO97"/>
      <c r="DP97"/>
      <c r="DQ97"/>
      <c r="DR97"/>
      <c r="DS97"/>
      <c r="DT97"/>
      <c r="DU97"/>
      <c r="DV97"/>
      <c r="DW97"/>
      <c r="DX97"/>
      <c r="DY97"/>
      <c r="DZ97"/>
      <c r="EA97"/>
      <c r="EB97"/>
      <c r="EC97"/>
      <c r="ED97"/>
      <c r="EE97"/>
      <c r="EF97"/>
      <c r="EG97"/>
      <c r="EH97"/>
      <c r="EI97"/>
      <c r="EJ97"/>
      <c r="EK97"/>
      <c r="EL97"/>
      <c r="EM97"/>
      <c r="EN97"/>
      <c r="EO97"/>
      <c r="EP97"/>
      <c r="EQ97"/>
      <c r="ER97"/>
      <c r="ES97"/>
      <c r="ET97"/>
      <c r="EU97"/>
      <c r="EV97"/>
      <c r="EW97"/>
      <c r="EX97"/>
      <c r="EY97"/>
      <c r="EZ97"/>
      <c r="FA97"/>
      <c r="FB97"/>
      <c r="FC97"/>
      <c r="FD97"/>
      <c r="FE97"/>
      <c r="FF97"/>
      <c r="FG97"/>
      <c r="FH97"/>
      <c r="FI97"/>
      <c r="FJ97"/>
      <c r="FK97"/>
      <c r="FL97"/>
      <c r="FM97"/>
      <c r="FN97"/>
      <c r="FO97"/>
      <c r="FP97"/>
      <c r="FQ97"/>
      <c r="FR97"/>
      <c r="FS97"/>
      <c r="FT97"/>
      <c r="FU97"/>
      <c r="FV97"/>
      <c r="FW97"/>
      <c r="FX97"/>
      <c r="FY97"/>
      <c r="FZ97"/>
      <c r="GA97"/>
      <c r="GB97"/>
      <c r="GC97"/>
      <c r="GD97"/>
      <c r="GE97"/>
      <c r="GF97"/>
      <c r="GG97"/>
      <c r="GH97"/>
      <c r="GI97"/>
      <c r="GJ97"/>
      <c r="GK97"/>
      <c r="GL97"/>
      <c r="GM97"/>
      <c r="GN97"/>
      <c r="GO97"/>
      <c r="GP97"/>
      <c r="GR97"/>
      <c r="GS97"/>
      <c r="GT97"/>
      <c r="GV97"/>
      <c r="IL97"/>
      <c r="IN97" s="127"/>
      <c r="IO97" s="127"/>
      <c r="IR97" s="90" t="s">
        <v>324</v>
      </c>
      <c r="IS97" s="100">
        <v>0</v>
      </c>
      <c r="IT97" s="100">
        <v>0.57190853904962047</v>
      </c>
    </row>
    <row r="98" spans="1:254" x14ac:dyDescent="0.25">
      <c r="A98"/>
      <c r="B98"/>
      <c r="C98"/>
      <c r="D98"/>
      <c r="E98"/>
      <c r="F98"/>
      <c r="G98"/>
      <c r="H98"/>
      <c r="I98"/>
      <c r="J98"/>
      <c r="K98"/>
      <c r="L98" s="158"/>
      <c r="M98"/>
      <c r="N98"/>
      <c r="O98"/>
      <c r="P98"/>
      <c r="Q98"/>
      <c r="R98"/>
      <c r="S98"/>
      <c r="T98"/>
      <c r="U98"/>
      <c r="V98"/>
      <c r="W98"/>
      <c r="X98"/>
      <c r="Y98"/>
      <c r="Z98"/>
      <c r="AA98"/>
      <c r="AB98"/>
      <c r="AC98"/>
      <c r="AD98"/>
      <c r="AE98"/>
      <c r="AF98"/>
      <c r="AG98"/>
      <c r="AH98"/>
      <c r="AI98"/>
      <c r="AJ98"/>
      <c r="AK98"/>
      <c r="AL98"/>
      <c r="AM98"/>
      <c r="AN98"/>
      <c r="AO98"/>
      <c r="AP98"/>
      <c r="AQ98"/>
      <c r="AR98"/>
      <c r="AS98"/>
      <c r="AT98"/>
      <c r="AU98"/>
      <c r="AV98"/>
      <c r="AW98"/>
      <c r="AX98"/>
      <c r="AY98"/>
      <c r="AZ98"/>
      <c r="BA98"/>
      <c r="BB98"/>
      <c r="BC98"/>
      <c r="BD98"/>
      <c r="BE98"/>
      <c r="BF98"/>
      <c r="BG98"/>
      <c r="BH98"/>
      <c r="BI98"/>
      <c r="BJ98"/>
      <c r="BK98"/>
      <c r="BL98"/>
      <c r="BM98"/>
      <c r="BN98"/>
      <c r="BO98"/>
      <c r="BP98"/>
      <c r="BQ98"/>
      <c r="BR98"/>
      <c r="BS98"/>
      <c r="BT98"/>
      <c r="BU98"/>
      <c r="BV98"/>
      <c r="BW98"/>
      <c r="BX98"/>
      <c r="BY98"/>
      <c r="BZ98"/>
      <c r="CA98"/>
      <c r="CB98"/>
      <c r="CC98"/>
      <c r="CD98"/>
      <c r="CE98"/>
      <c r="CF98"/>
      <c r="CG98"/>
      <c r="CH98"/>
      <c r="CI98"/>
      <c r="CJ98"/>
      <c r="CK98"/>
      <c r="CL98"/>
      <c r="CM98"/>
      <c r="CN98"/>
      <c r="CO98"/>
      <c r="CP98"/>
      <c r="CQ98"/>
      <c r="CR98"/>
      <c r="CS98"/>
      <c r="CT98"/>
      <c r="CU98"/>
      <c r="CV98"/>
      <c r="CW98"/>
      <c r="CX98"/>
      <c r="CY98"/>
      <c r="CZ98"/>
      <c r="DA98"/>
      <c r="DB98"/>
      <c r="DC98"/>
      <c r="DD98"/>
      <c r="DE98"/>
      <c r="DF98"/>
      <c r="DG98"/>
      <c r="DH98"/>
      <c r="DI98"/>
      <c r="DJ98"/>
      <c r="DK98"/>
      <c r="DL98"/>
      <c r="DM98"/>
      <c r="DN98"/>
      <c r="DO98"/>
      <c r="DP98"/>
      <c r="DQ98"/>
      <c r="DR98"/>
      <c r="DS98"/>
      <c r="DT98"/>
      <c r="DU98"/>
      <c r="DV98"/>
      <c r="DW98"/>
      <c r="DX98"/>
      <c r="DY98"/>
      <c r="DZ98"/>
      <c r="EA98"/>
      <c r="EB98"/>
      <c r="EC98"/>
      <c r="ED98"/>
      <c r="EE98"/>
      <c r="EF98"/>
      <c r="EG98"/>
      <c r="EH98"/>
      <c r="EI98"/>
      <c r="EJ98"/>
      <c r="EK98"/>
      <c r="EL98"/>
      <c r="EM98"/>
      <c r="EN98"/>
      <c r="EO98"/>
      <c r="EP98"/>
      <c r="EQ98"/>
      <c r="ER98"/>
      <c r="ES98"/>
      <c r="ET98"/>
      <c r="EU98"/>
      <c r="EV98"/>
      <c r="EW98"/>
      <c r="EX98"/>
      <c r="EY98"/>
      <c r="EZ98"/>
      <c r="FA98"/>
      <c r="FB98"/>
      <c r="FC98"/>
      <c r="FD98"/>
      <c r="FE98"/>
      <c r="FF98"/>
      <c r="FG98"/>
      <c r="FH98"/>
      <c r="FI98"/>
      <c r="FJ98"/>
      <c r="FK98"/>
      <c r="FL98"/>
      <c r="FM98"/>
      <c r="FN98"/>
      <c r="FO98"/>
      <c r="FP98"/>
      <c r="FQ98"/>
      <c r="FR98"/>
      <c r="FS98"/>
      <c r="FT98"/>
      <c r="FU98"/>
      <c r="FV98"/>
      <c r="FW98"/>
      <c r="FX98"/>
      <c r="FY98"/>
      <c r="FZ98"/>
      <c r="GA98"/>
      <c r="GB98"/>
      <c r="GC98"/>
      <c r="GD98"/>
      <c r="GE98"/>
      <c r="GF98"/>
      <c r="GG98"/>
      <c r="GH98"/>
      <c r="GI98"/>
      <c r="GJ98"/>
      <c r="GK98"/>
      <c r="GL98"/>
      <c r="GM98"/>
      <c r="GN98"/>
      <c r="GO98"/>
      <c r="GP98"/>
      <c r="GR98"/>
      <c r="GS98"/>
      <c r="GT98"/>
      <c r="GV98"/>
      <c r="IL98"/>
      <c r="IN98" s="127"/>
      <c r="IO98" s="127"/>
      <c r="IR98" s="90" t="s">
        <v>325</v>
      </c>
      <c r="IS98" s="100">
        <v>0</v>
      </c>
      <c r="IT98" s="100">
        <v>0.16762317959996931</v>
      </c>
    </row>
    <row r="99" spans="1:254" x14ac:dyDescent="0.25">
      <c r="A99"/>
      <c r="B99"/>
      <c r="C99"/>
      <c r="D99"/>
      <c r="E99"/>
      <c r="F99"/>
      <c r="G99"/>
      <c r="H99"/>
      <c r="I99"/>
      <c r="J99"/>
      <c r="K99"/>
      <c r="L99" s="158"/>
      <c r="M99"/>
      <c r="N99"/>
      <c r="O99"/>
      <c r="P99"/>
      <c r="Q99"/>
      <c r="R99"/>
      <c r="S99"/>
      <c r="T99"/>
      <c r="U99"/>
      <c r="V99"/>
      <c r="W99"/>
      <c r="X99"/>
      <c r="Y99"/>
      <c r="Z99"/>
      <c r="AA99"/>
      <c r="AB99"/>
      <c r="AC99"/>
      <c r="AD99"/>
      <c r="AE99"/>
      <c r="AF99"/>
      <c r="AG99"/>
      <c r="AH99"/>
      <c r="AI99"/>
      <c r="AJ99"/>
      <c r="AK99"/>
      <c r="AL99"/>
      <c r="AM99"/>
      <c r="AN99"/>
      <c r="AO99"/>
      <c r="AP99"/>
      <c r="AQ99"/>
      <c r="AR99"/>
      <c r="AS99"/>
      <c r="AT99"/>
      <c r="AU99"/>
      <c r="AV99"/>
      <c r="AW99"/>
      <c r="AX99"/>
      <c r="AY99"/>
      <c r="AZ99"/>
      <c r="BA99"/>
      <c r="BB99"/>
      <c r="BC99"/>
      <c r="BD99"/>
      <c r="BE99"/>
      <c r="BF99"/>
      <c r="BG99"/>
      <c r="BH99"/>
      <c r="BI99"/>
      <c r="BJ99"/>
      <c r="BK99"/>
      <c r="BL99"/>
      <c r="BM99"/>
      <c r="BN99"/>
      <c r="BO99"/>
      <c r="BP99"/>
      <c r="BQ99"/>
      <c r="BR99"/>
      <c r="BS99"/>
      <c r="BT99"/>
      <c r="BU99"/>
      <c r="BV99"/>
      <c r="BW99"/>
      <c r="BX99"/>
      <c r="BY99"/>
      <c r="BZ99"/>
      <c r="CA99"/>
      <c r="CB99"/>
      <c r="CC99"/>
      <c r="CD99"/>
      <c r="CE99"/>
      <c r="CF99"/>
      <c r="CG99"/>
      <c r="CH99"/>
      <c r="CI99"/>
      <c r="CJ99"/>
      <c r="CK99"/>
      <c r="CL99"/>
      <c r="CM99"/>
      <c r="CN99"/>
      <c r="CO99"/>
      <c r="CP99"/>
      <c r="CQ99"/>
      <c r="CR99"/>
      <c r="CS99"/>
      <c r="CT99"/>
      <c r="CU99"/>
      <c r="CV99"/>
      <c r="CW99"/>
      <c r="CX99"/>
      <c r="CY99"/>
      <c r="CZ99"/>
      <c r="DA99"/>
      <c r="DB99"/>
      <c r="DC99"/>
      <c r="DD99"/>
      <c r="DE99"/>
      <c r="DF99"/>
      <c r="DG99"/>
      <c r="DH99"/>
      <c r="DI99"/>
      <c r="DJ99"/>
      <c r="DK99"/>
      <c r="DL99"/>
      <c r="DM99"/>
      <c r="DN99"/>
      <c r="DO99"/>
      <c r="DP99"/>
      <c r="DQ99"/>
      <c r="DR99"/>
      <c r="DS99"/>
      <c r="DT99"/>
      <c r="DU99"/>
      <c r="DV99"/>
      <c r="DW99"/>
      <c r="DX99"/>
      <c r="DY99"/>
      <c r="DZ99"/>
      <c r="EA99"/>
      <c r="EB99"/>
      <c r="EC99"/>
      <c r="ED99"/>
      <c r="EE99"/>
      <c r="EF99"/>
      <c r="EG99"/>
      <c r="EH99"/>
      <c r="EI99"/>
      <c r="EJ99"/>
      <c r="EK99"/>
      <c r="EL99"/>
      <c r="EM99"/>
      <c r="EN99"/>
      <c r="EO99"/>
      <c r="EP99"/>
      <c r="EQ99"/>
      <c r="ER99"/>
      <c r="ES99"/>
      <c r="ET99"/>
      <c r="EU99"/>
      <c r="EV99"/>
      <c r="EW99"/>
      <c r="EX99"/>
      <c r="EY99"/>
      <c r="EZ99"/>
      <c r="FA99"/>
      <c r="FB99"/>
      <c r="FC99"/>
      <c r="FD99"/>
      <c r="FE99"/>
      <c r="FF99"/>
      <c r="FG99"/>
      <c r="FH99"/>
      <c r="FI99"/>
      <c r="FJ99"/>
      <c r="FK99"/>
      <c r="FL99"/>
      <c r="FM99"/>
      <c r="FN99"/>
      <c r="FO99"/>
      <c r="FP99"/>
      <c r="FQ99"/>
      <c r="FR99"/>
      <c r="FS99"/>
      <c r="FT99"/>
      <c r="FU99"/>
      <c r="FV99"/>
      <c r="FW99"/>
      <c r="FX99"/>
      <c r="FY99"/>
      <c r="FZ99"/>
      <c r="GA99"/>
      <c r="GB99"/>
      <c r="GC99"/>
      <c r="GD99"/>
      <c r="GE99"/>
      <c r="GF99"/>
      <c r="GG99"/>
      <c r="GH99"/>
      <c r="GI99"/>
      <c r="GJ99"/>
      <c r="GK99"/>
      <c r="GL99"/>
      <c r="GM99"/>
      <c r="GN99"/>
      <c r="GO99"/>
      <c r="GP99"/>
      <c r="GR99"/>
      <c r="GS99"/>
      <c r="GT99"/>
      <c r="GV99"/>
      <c r="IL99"/>
      <c r="IN99" s="127"/>
      <c r="IO99" s="127"/>
      <c r="IR99" s="90" t="s">
        <v>326</v>
      </c>
      <c r="IS99" s="100">
        <v>0</v>
      </c>
      <c r="IT99" s="100">
        <v>0.43059387113021375</v>
      </c>
    </row>
    <row r="100" spans="1:254" x14ac:dyDescent="0.25">
      <c r="A100"/>
      <c r="B100"/>
      <c r="C100"/>
      <c r="D100"/>
      <c r="E100"/>
      <c r="F100"/>
      <c r="G100"/>
      <c r="H100"/>
      <c r="I100"/>
      <c r="J100"/>
      <c r="K100"/>
      <c r="L100" s="158"/>
      <c r="M100"/>
      <c r="N100"/>
      <c r="O100"/>
      <c r="P100"/>
      <c r="Q100"/>
      <c r="R100"/>
      <c r="S100"/>
      <c r="T100"/>
      <c r="U100"/>
      <c r="V100"/>
      <c r="W100"/>
      <c r="X100"/>
      <c r="Y100"/>
      <c r="Z100"/>
      <c r="AA100"/>
      <c r="AB100"/>
      <c r="AC100"/>
      <c r="AD100"/>
      <c r="AE100"/>
      <c r="AF100"/>
      <c r="AG100"/>
      <c r="AH100"/>
      <c r="AI100"/>
      <c r="AJ100"/>
      <c r="AK100"/>
      <c r="AL100"/>
      <c r="AM100"/>
      <c r="AN100"/>
      <c r="AO100"/>
      <c r="AP100"/>
      <c r="AQ100"/>
      <c r="AR100"/>
      <c r="AS100"/>
      <c r="AT100"/>
      <c r="AU100"/>
      <c r="AV100"/>
      <c r="AW100"/>
      <c r="AX100"/>
      <c r="AY100"/>
      <c r="AZ100"/>
      <c r="BA100"/>
      <c r="BB100"/>
      <c r="BC100"/>
      <c r="BD100"/>
      <c r="BE100"/>
      <c r="BF100"/>
      <c r="BG100"/>
      <c r="BH100"/>
      <c r="BI100"/>
      <c r="BJ100"/>
      <c r="BK100"/>
      <c r="BL100"/>
      <c r="BM100"/>
      <c r="BN100"/>
      <c r="BO100"/>
      <c r="BP100"/>
      <c r="BQ100"/>
      <c r="BR100"/>
      <c r="BS100"/>
      <c r="BT100"/>
      <c r="BU100"/>
      <c r="BV100"/>
      <c r="BW100"/>
      <c r="BX100"/>
      <c r="BY100"/>
      <c r="BZ100"/>
      <c r="CA100"/>
      <c r="CB100"/>
      <c r="CC100"/>
      <c r="CD100"/>
      <c r="CE100"/>
      <c r="CF100"/>
      <c r="CG100"/>
      <c r="CH100"/>
      <c r="CI100"/>
      <c r="CJ100"/>
      <c r="CK100"/>
      <c r="CL100"/>
      <c r="CM100"/>
      <c r="CN100"/>
      <c r="CO100"/>
      <c r="CP100"/>
      <c r="CQ100"/>
      <c r="CR100"/>
      <c r="CS100"/>
      <c r="CT100"/>
      <c r="CU100"/>
      <c r="CV100"/>
      <c r="CW100"/>
      <c r="CX100"/>
      <c r="CY100"/>
      <c r="CZ100"/>
      <c r="DA100"/>
      <c r="DB100"/>
      <c r="DC100"/>
      <c r="DD100"/>
      <c r="DE100"/>
      <c r="DF100"/>
      <c r="DG100"/>
      <c r="DH100"/>
      <c r="DI100"/>
      <c r="DJ100"/>
      <c r="DK100"/>
      <c r="DL100"/>
      <c r="DM100"/>
      <c r="DN100"/>
      <c r="DO100"/>
      <c r="DP100"/>
      <c r="DQ100"/>
      <c r="DR100"/>
      <c r="DS100"/>
      <c r="DT100"/>
      <c r="DU100"/>
      <c r="DV100"/>
      <c r="DW100"/>
      <c r="DX100"/>
      <c r="DY100"/>
      <c r="DZ100"/>
      <c r="EA100"/>
      <c r="EB100"/>
      <c r="EC100"/>
      <c r="ED100"/>
      <c r="EE100"/>
      <c r="EF100"/>
      <c r="EG100"/>
      <c r="EH100"/>
      <c r="EI100"/>
      <c r="EJ100"/>
      <c r="EK100"/>
      <c r="EL100"/>
      <c r="EM100"/>
      <c r="EN100"/>
      <c r="EO100"/>
      <c r="EP100"/>
      <c r="EQ100"/>
      <c r="ER100"/>
      <c r="ES100"/>
      <c r="ET100"/>
      <c r="EU100"/>
      <c r="EV100"/>
      <c r="EW100"/>
      <c r="EX100"/>
      <c r="EY100"/>
      <c r="EZ100"/>
      <c r="FA100"/>
      <c r="FB100"/>
      <c r="FC100"/>
      <c r="FD100"/>
      <c r="FE100"/>
      <c r="FF100"/>
      <c r="FG100"/>
      <c r="FH100"/>
      <c r="FI100"/>
      <c r="FJ100"/>
      <c r="FK100"/>
      <c r="FL100"/>
      <c r="FM100"/>
      <c r="FN100"/>
      <c r="FO100"/>
      <c r="FP100"/>
      <c r="FQ100"/>
      <c r="FR100"/>
      <c r="FS100"/>
      <c r="FT100"/>
      <c r="FU100"/>
      <c r="FV100"/>
      <c r="FW100"/>
      <c r="FX100"/>
      <c r="FY100"/>
      <c r="FZ100"/>
      <c r="GA100"/>
      <c r="GB100"/>
      <c r="GC100"/>
      <c r="GD100"/>
      <c r="GE100"/>
      <c r="GF100"/>
      <c r="GG100"/>
      <c r="GH100"/>
      <c r="GI100"/>
      <c r="GJ100"/>
      <c r="GK100"/>
      <c r="GL100"/>
      <c r="GM100"/>
      <c r="GN100"/>
      <c r="GO100"/>
      <c r="GP100"/>
      <c r="GR100"/>
      <c r="GS100"/>
      <c r="GT100"/>
      <c r="GV100"/>
      <c r="IL100"/>
      <c r="IN100" s="127"/>
      <c r="IO100" s="127"/>
      <c r="IR100" s="90" t="s">
        <v>327</v>
      </c>
      <c r="IS100" s="100">
        <v>0</v>
      </c>
      <c r="IT100" s="100">
        <v>0.61188354465939665</v>
      </c>
    </row>
    <row r="101" spans="1:254" x14ac:dyDescent="0.25">
      <c r="A101"/>
      <c r="B101"/>
      <c r="C101"/>
      <c r="D101"/>
      <c r="E101"/>
      <c r="F101"/>
      <c r="G101"/>
      <c r="H101"/>
      <c r="I101"/>
      <c r="J101"/>
      <c r="K101"/>
      <c r="L101" s="158"/>
      <c r="M101"/>
      <c r="N101"/>
      <c r="O101"/>
      <c r="P101"/>
      <c r="Q101"/>
      <c r="R101"/>
      <c r="S101"/>
      <c r="T101"/>
      <c r="U101"/>
      <c r="V101"/>
      <c r="W101"/>
      <c r="X101"/>
      <c r="Y101"/>
      <c r="Z101"/>
      <c r="AA101"/>
      <c r="AB101"/>
      <c r="AC101"/>
      <c r="AD101"/>
      <c r="AE101"/>
      <c r="AF101"/>
      <c r="AG101"/>
      <c r="AH101"/>
      <c r="AI101"/>
      <c r="AJ101"/>
      <c r="AK101"/>
      <c r="AL101"/>
      <c r="AM101"/>
      <c r="AN101"/>
      <c r="AO101"/>
      <c r="AP101"/>
      <c r="AQ101"/>
      <c r="AR101"/>
      <c r="AS101"/>
      <c r="AT101"/>
      <c r="AU101"/>
      <c r="AV101"/>
      <c r="AW101"/>
      <c r="AX101"/>
      <c r="AY101"/>
      <c r="AZ101"/>
      <c r="BA101"/>
      <c r="BB101"/>
      <c r="BC101"/>
      <c r="BD101"/>
      <c r="BE101"/>
      <c r="BF101"/>
      <c r="BG101"/>
      <c r="BH101"/>
      <c r="BI101"/>
      <c r="BJ101"/>
      <c r="BK101"/>
      <c r="BL101"/>
      <c r="BM101"/>
      <c r="BN101"/>
      <c r="BO101"/>
      <c r="BP101"/>
      <c r="BQ101"/>
      <c r="BR101"/>
      <c r="BS101"/>
      <c r="BT101"/>
      <c r="BU101"/>
      <c r="BV101"/>
      <c r="BW101"/>
      <c r="BX101"/>
      <c r="BY101"/>
      <c r="BZ101"/>
      <c r="CA101"/>
      <c r="CB101"/>
      <c r="CC101"/>
      <c r="CD101"/>
      <c r="CE101"/>
      <c r="CF101"/>
      <c r="CG101"/>
      <c r="CH101"/>
      <c r="CI101"/>
      <c r="CJ101"/>
      <c r="CK101"/>
      <c r="CL101"/>
      <c r="CM101"/>
      <c r="CN101"/>
      <c r="CO101"/>
      <c r="CP101"/>
      <c r="CQ101"/>
      <c r="CR101"/>
      <c r="CS101"/>
      <c r="CT101"/>
      <c r="CU101"/>
      <c r="CV101"/>
      <c r="CW101"/>
      <c r="CX101"/>
      <c r="CY101"/>
      <c r="CZ101"/>
      <c r="DA101"/>
      <c r="DB101"/>
      <c r="DC101"/>
      <c r="DD101"/>
      <c r="DE101"/>
      <c r="DF101"/>
      <c r="DG101"/>
      <c r="DH101"/>
      <c r="DI101"/>
      <c r="DJ101"/>
      <c r="DK101"/>
      <c r="DL101"/>
      <c r="DM101"/>
      <c r="DN101"/>
      <c r="DO101"/>
      <c r="DP101"/>
      <c r="DQ101"/>
      <c r="DR101"/>
      <c r="DS101"/>
      <c r="DT101"/>
      <c r="DU101"/>
      <c r="DV101"/>
      <c r="DW101"/>
      <c r="DX101"/>
      <c r="DY101"/>
      <c r="DZ101"/>
      <c r="EA101"/>
      <c r="EB101"/>
      <c r="EC101"/>
      <c r="ED101"/>
      <c r="EE101"/>
      <c r="EF101"/>
      <c r="EG101"/>
      <c r="EH101"/>
      <c r="EI101"/>
      <c r="EJ101"/>
      <c r="EK101"/>
      <c r="EL101"/>
      <c r="EM101"/>
      <c r="EN101"/>
      <c r="EO101"/>
      <c r="EP101"/>
      <c r="EQ101"/>
      <c r="ER101"/>
      <c r="ES101"/>
      <c r="ET101"/>
      <c r="EU101"/>
      <c r="EV101"/>
      <c r="EW101"/>
      <c r="EX101"/>
      <c r="EY101"/>
      <c r="EZ101"/>
      <c r="FA101"/>
      <c r="FB101"/>
      <c r="FC101"/>
      <c r="FD101"/>
      <c r="FE101"/>
      <c r="FF101"/>
      <c r="FG101"/>
      <c r="FH101"/>
      <c r="FI101"/>
      <c r="FJ101"/>
      <c r="FK101"/>
      <c r="FL101"/>
      <c r="FM101"/>
      <c r="FN101"/>
      <c r="FO101"/>
      <c r="FP101"/>
      <c r="FQ101"/>
      <c r="FR101"/>
      <c r="FS101"/>
      <c r="FT101"/>
      <c r="FU101"/>
      <c r="FV101"/>
      <c r="FW101"/>
      <c r="FX101"/>
      <c r="FY101"/>
      <c r="FZ101"/>
      <c r="GA101"/>
      <c r="GB101"/>
      <c r="GC101"/>
      <c r="GD101"/>
      <c r="GE101"/>
      <c r="GF101"/>
      <c r="GG101"/>
      <c r="GH101"/>
      <c r="GI101"/>
      <c r="GJ101"/>
      <c r="GK101"/>
      <c r="GL101"/>
      <c r="GM101"/>
      <c r="GN101"/>
      <c r="GO101"/>
      <c r="GP101"/>
      <c r="GR101"/>
      <c r="GS101"/>
      <c r="GT101"/>
      <c r="GV101"/>
      <c r="IL101"/>
      <c r="IN101" s="127"/>
      <c r="IO101" s="127"/>
      <c r="IR101" s="90" t="s">
        <v>328</v>
      </c>
      <c r="IS101" s="100">
        <v>0</v>
      </c>
      <c r="IT101" s="100">
        <v>0.25584614646044179</v>
      </c>
    </row>
    <row r="102" spans="1:254" x14ac:dyDescent="0.25">
      <c r="A102"/>
      <c r="B102"/>
      <c r="C102"/>
      <c r="D102"/>
      <c r="E102"/>
      <c r="F102"/>
      <c r="G102"/>
      <c r="H102"/>
      <c r="I102"/>
      <c r="J102"/>
      <c r="K102"/>
      <c r="L102" s="158"/>
      <c r="M102"/>
      <c r="N102"/>
      <c r="O102"/>
      <c r="P102"/>
      <c r="Q102"/>
      <c r="R102"/>
      <c r="S102"/>
      <c r="T102"/>
      <c r="U102"/>
      <c r="V102"/>
      <c r="W102"/>
      <c r="X102"/>
      <c r="Y102"/>
      <c r="Z102"/>
      <c r="AA102"/>
      <c r="AB102"/>
      <c r="AC102"/>
      <c r="AD102"/>
      <c r="AE102"/>
      <c r="AF102"/>
      <c r="AG102"/>
      <c r="AH102"/>
      <c r="AI102"/>
      <c r="AJ102"/>
      <c r="AK102"/>
      <c r="AL102"/>
      <c r="AM102"/>
      <c r="AN102"/>
      <c r="AO102"/>
      <c r="AP102"/>
      <c r="AQ102"/>
      <c r="AR102"/>
      <c r="AS102"/>
      <c r="AT102"/>
      <c r="AU102"/>
      <c r="AV102"/>
      <c r="AW102"/>
      <c r="AX102"/>
      <c r="AY102"/>
      <c r="AZ102"/>
      <c r="BA102"/>
      <c r="BB102"/>
      <c r="BC102"/>
      <c r="BD102"/>
      <c r="BE102"/>
      <c r="BF102"/>
      <c r="BG102"/>
      <c r="BH102"/>
      <c r="BI102"/>
      <c r="BJ102"/>
      <c r="BK102"/>
      <c r="BL102"/>
      <c r="BM102"/>
      <c r="BN102"/>
      <c r="BO102"/>
      <c r="BP102"/>
      <c r="BQ102"/>
      <c r="BR102"/>
      <c r="BS102"/>
      <c r="BT102"/>
      <c r="BU102"/>
      <c r="BV102"/>
      <c r="BW102"/>
      <c r="BX102"/>
      <c r="BY102"/>
      <c r="BZ102"/>
      <c r="CA102"/>
      <c r="CB102"/>
      <c r="CC102"/>
      <c r="CD102"/>
      <c r="CE102"/>
      <c r="CF102"/>
      <c r="CG102"/>
      <c r="CH102"/>
      <c r="CI102"/>
      <c r="CJ102"/>
      <c r="CK102"/>
      <c r="CL102"/>
      <c r="CM102"/>
      <c r="CN102"/>
      <c r="CO102"/>
      <c r="CP102"/>
      <c r="CQ102"/>
      <c r="CR102"/>
      <c r="CS102"/>
      <c r="CT102"/>
      <c r="CU102"/>
      <c r="CV102"/>
      <c r="CW102"/>
      <c r="CX102"/>
      <c r="CY102"/>
      <c r="CZ102"/>
      <c r="DA102"/>
      <c r="DB102"/>
      <c r="DC102"/>
      <c r="DD102"/>
      <c r="DE102"/>
      <c r="DF102"/>
      <c r="DG102"/>
      <c r="DH102"/>
      <c r="DI102"/>
      <c r="DJ102"/>
      <c r="DK102"/>
      <c r="DL102"/>
      <c r="DM102"/>
      <c r="DN102"/>
      <c r="DO102"/>
      <c r="DP102"/>
      <c r="DQ102"/>
      <c r="DR102"/>
      <c r="DS102"/>
      <c r="DT102"/>
      <c r="DU102"/>
      <c r="DV102"/>
      <c r="DW102"/>
      <c r="DX102"/>
      <c r="DY102"/>
      <c r="DZ102"/>
      <c r="EA102"/>
      <c r="EB102"/>
      <c r="EC102"/>
      <c r="ED102"/>
      <c r="EE102"/>
      <c r="EF102"/>
      <c r="EG102"/>
      <c r="EH102"/>
      <c r="EI102"/>
      <c r="EJ102"/>
      <c r="EK102"/>
      <c r="EL102"/>
      <c r="EM102"/>
      <c r="EN102"/>
      <c r="EO102"/>
      <c r="EP102"/>
      <c r="EQ102"/>
      <c r="ER102"/>
      <c r="ES102"/>
      <c r="ET102"/>
      <c r="EU102"/>
      <c r="EV102"/>
      <c r="EW102"/>
      <c r="EX102"/>
      <c r="EY102"/>
      <c r="EZ102"/>
      <c r="FA102"/>
      <c r="FB102"/>
      <c r="FC102"/>
      <c r="FD102"/>
      <c r="FE102"/>
      <c r="FF102"/>
      <c r="FG102"/>
      <c r="FH102"/>
      <c r="FI102"/>
      <c r="FJ102"/>
      <c r="FK102"/>
      <c r="FL102"/>
      <c r="FM102"/>
      <c r="FN102"/>
      <c r="FO102"/>
      <c r="FP102"/>
      <c r="FQ102"/>
      <c r="FR102"/>
      <c r="FS102"/>
      <c r="FT102"/>
      <c r="FU102"/>
      <c r="FV102"/>
      <c r="FW102"/>
      <c r="FX102"/>
      <c r="FY102"/>
      <c r="FZ102"/>
      <c r="GA102"/>
      <c r="GB102"/>
      <c r="GC102"/>
      <c r="GD102"/>
      <c r="GE102"/>
      <c r="GF102"/>
      <c r="GG102"/>
      <c r="GH102"/>
      <c r="GI102"/>
      <c r="GJ102"/>
      <c r="GK102"/>
      <c r="GL102"/>
      <c r="GM102"/>
      <c r="GN102"/>
      <c r="GO102"/>
      <c r="GP102"/>
      <c r="GR102"/>
      <c r="GS102"/>
      <c r="GT102"/>
      <c r="GV102"/>
      <c r="IL102"/>
      <c r="IN102" s="127"/>
      <c r="IO102" s="127"/>
      <c r="IR102" s="90" t="s">
        <v>329</v>
      </c>
      <c r="IS102" s="100">
        <v>0</v>
      </c>
      <c r="IT102" s="100">
        <v>0.13841846782355705</v>
      </c>
    </row>
    <row r="103" spans="1:254" x14ac:dyDescent="0.25">
      <c r="A103"/>
      <c r="B103"/>
      <c r="C103"/>
      <c r="D103"/>
      <c r="E103"/>
      <c r="F103"/>
      <c r="G103"/>
      <c r="H103"/>
      <c r="I103"/>
      <c r="J103"/>
      <c r="K103"/>
      <c r="L103" s="158"/>
      <c r="M103"/>
      <c r="N103"/>
      <c r="O103"/>
      <c r="P103"/>
      <c r="Q103"/>
      <c r="R103"/>
      <c r="S103"/>
      <c r="T103"/>
      <c r="U103"/>
      <c r="V103"/>
      <c r="W103"/>
      <c r="X103"/>
      <c r="Y103"/>
      <c r="Z103"/>
      <c r="AA103"/>
      <c r="AB103"/>
      <c r="AC103"/>
      <c r="AD103"/>
      <c r="AE103"/>
      <c r="AF103"/>
      <c r="AG103"/>
      <c r="AH103"/>
      <c r="AI103"/>
      <c r="AJ103"/>
      <c r="AK103"/>
      <c r="AL103"/>
      <c r="AM103"/>
      <c r="AN103"/>
      <c r="AO103"/>
      <c r="AP103"/>
      <c r="AQ103"/>
      <c r="AR103"/>
      <c r="AS103"/>
      <c r="AT103"/>
      <c r="AU103"/>
      <c r="AV103"/>
      <c r="AW103"/>
      <c r="AX103"/>
      <c r="AY103"/>
      <c r="AZ103"/>
      <c r="BA103"/>
      <c r="BB103"/>
      <c r="BC103"/>
      <c r="BD103"/>
      <c r="BE103"/>
      <c r="BF103"/>
      <c r="BG103"/>
      <c r="BH103"/>
      <c r="BI103"/>
      <c r="BJ103"/>
      <c r="BK103"/>
      <c r="BL103"/>
      <c r="BM103"/>
      <c r="BN103"/>
      <c r="BO103"/>
      <c r="BP103"/>
      <c r="BQ103"/>
      <c r="BR103"/>
      <c r="BS103"/>
      <c r="BT103"/>
      <c r="BU103"/>
      <c r="BV103"/>
      <c r="BW103"/>
      <c r="BX103"/>
      <c r="BY103"/>
      <c r="BZ103"/>
      <c r="CA103"/>
      <c r="CB103"/>
      <c r="CC103"/>
      <c r="CD103"/>
      <c r="CE103"/>
      <c r="CF103"/>
      <c r="CG103"/>
      <c r="CH103"/>
      <c r="CI103"/>
      <c r="CJ103"/>
      <c r="CK103"/>
      <c r="CL103"/>
      <c r="CM103"/>
      <c r="CN103"/>
      <c r="CO103"/>
      <c r="CP103"/>
      <c r="CQ103"/>
      <c r="CR103"/>
      <c r="CS103"/>
      <c r="CT103"/>
      <c r="CU103"/>
      <c r="CV103"/>
      <c r="CW103"/>
      <c r="CX103"/>
      <c r="CY103"/>
      <c r="CZ103"/>
      <c r="DA103"/>
      <c r="DB103"/>
      <c r="DC103"/>
      <c r="DD103"/>
      <c r="DE103"/>
      <c r="DF103"/>
      <c r="DG103"/>
      <c r="DH103"/>
      <c r="DI103"/>
      <c r="DJ103"/>
      <c r="DK103"/>
      <c r="DL103"/>
      <c r="DM103"/>
      <c r="DN103"/>
      <c r="DO103"/>
      <c r="DP103"/>
      <c r="DQ103"/>
      <c r="DR103"/>
      <c r="DS103"/>
      <c r="DT103"/>
      <c r="DU103"/>
      <c r="DV103"/>
      <c r="DW103"/>
      <c r="DX103"/>
      <c r="DY103"/>
      <c r="DZ103"/>
      <c r="EA103"/>
      <c r="EB103"/>
      <c r="EC103"/>
      <c r="ED103"/>
      <c r="EE103"/>
      <c r="EF103"/>
      <c r="EG103"/>
      <c r="EH103"/>
      <c r="EI103"/>
      <c r="EJ103"/>
      <c r="EK103"/>
      <c r="EL103"/>
      <c r="EM103"/>
      <c r="EN103"/>
      <c r="EO103"/>
      <c r="EP103"/>
      <c r="EQ103"/>
      <c r="ER103"/>
      <c r="ES103"/>
      <c r="ET103"/>
      <c r="EU103"/>
      <c r="EV103"/>
      <c r="EW103"/>
      <c r="EX103"/>
      <c r="EY103"/>
      <c r="EZ103"/>
      <c r="FA103"/>
      <c r="FB103"/>
      <c r="FC103"/>
      <c r="FD103"/>
      <c r="FE103"/>
      <c r="FF103"/>
      <c r="FG103"/>
      <c r="FH103"/>
      <c r="FI103"/>
      <c r="FJ103"/>
      <c r="FK103"/>
      <c r="FL103"/>
      <c r="FM103"/>
      <c r="FN103"/>
      <c r="FO103"/>
      <c r="FP103"/>
      <c r="FQ103"/>
      <c r="FR103"/>
      <c r="FS103"/>
      <c r="FT103"/>
      <c r="FU103"/>
      <c r="FV103"/>
      <c r="FW103"/>
      <c r="FX103"/>
      <c r="FY103"/>
      <c r="FZ103"/>
      <c r="GA103"/>
      <c r="GB103"/>
      <c r="GC103"/>
      <c r="GD103"/>
      <c r="GE103"/>
      <c r="GF103"/>
      <c r="GG103"/>
      <c r="GH103"/>
      <c r="GI103"/>
      <c r="GJ103"/>
      <c r="GK103"/>
      <c r="GL103"/>
      <c r="GM103"/>
      <c r="GN103"/>
      <c r="GO103"/>
      <c r="GP103"/>
      <c r="GR103"/>
      <c r="GS103"/>
      <c r="GT103"/>
      <c r="GV103"/>
      <c r="IL103"/>
      <c r="IN103" s="127"/>
      <c r="IO103" s="127"/>
      <c r="IR103" s="90" t="s">
        <v>330</v>
      </c>
      <c r="IS103" s="100">
        <v>0</v>
      </c>
      <c r="IT103" s="100">
        <v>0.97313971997414794</v>
      </c>
    </row>
    <row r="104" spans="1:254" x14ac:dyDescent="0.25">
      <c r="A104"/>
      <c r="B104"/>
      <c r="C104"/>
      <c r="D104"/>
      <c r="E104"/>
      <c r="F104"/>
      <c r="G104"/>
      <c r="H104"/>
      <c r="I104"/>
      <c r="J104"/>
      <c r="K104"/>
      <c r="L104" s="158"/>
      <c r="M104"/>
      <c r="N104"/>
      <c r="O104"/>
      <c r="P104"/>
      <c r="Q104"/>
      <c r="R104"/>
      <c r="S104"/>
      <c r="T104"/>
      <c r="U104"/>
      <c r="V104"/>
      <c r="W104"/>
      <c r="X104"/>
      <c r="Y104"/>
      <c r="Z104"/>
      <c r="AA104"/>
      <c r="AB104"/>
      <c r="AC104"/>
      <c r="AD104"/>
      <c r="AE104"/>
      <c r="AF104"/>
      <c r="AG104"/>
      <c r="AH104"/>
      <c r="AI104"/>
      <c r="AJ104"/>
      <c r="AK104"/>
      <c r="AL104"/>
      <c r="AM104"/>
      <c r="AN104"/>
      <c r="AO104"/>
      <c r="AP104"/>
      <c r="AQ104"/>
      <c r="AR104"/>
      <c r="AS104"/>
      <c r="AT104"/>
      <c r="AU104"/>
      <c r="AV104"/>
      <c r="AW104"/>
      <c r="AX104"/>
      <c r="AY104"/>
      <c r="AZ104"/>
      <c r="BA104"/>
      <c r="BB104"/>
      <c r="BC104"/>
      <c r="BD104"/>
      <c r="BE104"/>
      <c r="BF104"/>
      <c r="BG104"/>
      <c r="BH104"/>
      <c r="BI104"/>
      <c r="BJ104"/>
      <c r="BK104"/>
      <c r="BL104"/>
      <c r="BM104"/>
      <c r="BN104"/>
      <c r="BO104"/>
      <c r="BP104"/>
      <c r="BQ104"/>
      <c r="BR104"/>
      <c r="BS104"/>
      <c r="BT104"/>
      <c r="BU104"/>
      <c r="BV104"/>
      <c r="BW104"/>
      <c r="BX104"/>
      <c r="BY104"/>
      <c r="BZ104"/>
      <c r="CA104"/>
      <c r="CB104"/>
      <c r="CC104"/>
      <c r="CD104"/>
      <c r="CE104"/>
      <c r="CF104"/>
      <c r="CG104"/>
      <c r="CH104"/>
      <c r="CI104"/>
      <c r="CJ104"/>
      <c r="CK104"/>
      <c r="CL104"/>
      <c r="CM104"/>
      <c r="CN104"/>
      <c r="CO104"/>
      <c r="CP104"/>
      <c r="CQ104"/>
      <c r="CR104"/>
      <c r="CS104"/>
      <c r="CT104"/>
      <c r="CU104"/>
      <c r="CV104"/>
      <c r="CW104"/>
      <c r="CX104"/>
      <c r="CY104"/>
      <c r="CZ104"/>
      <c r="DA104"/>
      <c r="DB104"/>
      <c r="DC104"/>
      <c r="DD104"/>
      <c r="DE104"/>
      <c r="DF104"/>
      <c r="DG104"/>
      <c r="DH104"/>
      <c r="DI104"/>
      <c r="DJ104"/>
      <c r="DK104"/>
      <c r="DL104"/>
      <c r="DM104"/>
      <c r="DN104"/>
      <c r="DO104"/>
      <c r="DP104"/>
      <c r="DQ104"/>
      <c r="DR104"/>
      <c r="DS104"/>
      <c r="DT104"/>
      <c r="DU104"/>
      <c r="DV104"/>
      <c r="DW104"/>
      <c r="DX104"/>
      <c r="DY104"/>
      <c r="DZ104"/>
      <c r="EA104"/>
      <c r="EB104"/>
      <c r="EC104"/>
      <c r="ED104"/>
      <c r="EE104"/>
      <c r="EF104"/>
      <c r="EG104"/>
      <c r="EH104"/>
      <c r="EI104"/>
      <c r="EJ104"/>
      <c r="EK104"/>
      <c r="EL104"/>
      <c r="EM104"/>
      <c r="EN104"/>
      <c r="EO104"/>
      <c r="EP104"/>
      <c r="EQ104"/>
      <c r="ER104"/>
      <c r="ES104"/>
      <c r="ET104"/>
      <c r="EU104"/>
      <c r="EV104"/>
      <c r="EW104"/>
      <c r="EX104"/>
      <c r="EY104"/>
      <c r="EZ104"/>
      <c r="FA104"/>
      <c r="FB104"/>
      <c r="FC104"/>
      <c r="FD104"/>
      <c r="FE104"/>
      <c r="FF104"/>
      <c r="FG104"/>
      <c r="FH104"/>
      <c r="FI104"/>
      <c r="FJ104"/>
      <c r="FK104"/>
      <c r="FL104"/>
      <c r="FM104"/>
      <c r="FN104"/>
      <c r="FO104"/>
      <c r="FP104"/>
      <c r="FQ104"/>
      <c r="FR104"/>
      <c r="FS104"/>
      <c r="FT104"/>
      <c r="FU104"/>
      <c r="FV104"/>
      <c r="FW104"/>
      <c r="FX104"/>
      <c r="FY104"/>
      <c r="FZ104"/>
      <c r="GA104"/>
      <c r="GB104"/>
      <c r="GC104"/>
      <c r="GD104"/>
      <c r="GE104"/>
      <c r="GF104"/>
      <c r="GG104"/>
      <c r="GH104"/>
      <c r="GI104"/>
      <c r="GJ104"/>
      <c r="GK104"/>
      <c r="GL104"/>
      <c r="GM104"/>
      <c r="GN104"/>
      <c r="GO104"/>
      <c r="GP104"/>
      <c r="GR104"/>
      <c r="GS104"/>
      <c r="GT104"/>
      <c r="GV104"/>
      <c r="IL104"/>
      <c r="IN104" s="127"/>
      <c r="IO104" s="127"/>
      <c r="IR104" s="90" t="s">
        <v>507</v>
      </c>
      <c r="IS104" s="100">
        <v>0</v>
      </c>
      <c r="IT104" s="100">
        <v>0.574449703006635</v>
      </c>
    </row>
    <row r="105" spans="1:254" x14ac:dyDescent="0.25">
      <c r="A105"/>
      <c r="B105"/>
      <c r="C105"/>
      <c r="D105"/>
      <c r="E105"/>
      <c r="F105"/>
      <c r="G105"/>
      <c r="H105"/>
      <c r="I105"/>
      <c r="J105"/>
      <c r="K105"/>
      <c r="L105" s="158"/>
      <c r="M105"/>
      <c r="N105"/>
      <c r="O105"/>
      <c r="P105"/>
      <c r="Q105"/>
      <c r="R105"/>
      <c r="S105"/>
      <c r="T105"/>
      <c r="U105"/>
      <c r="V105"/>
      <c r="W105"/>
      <c r="X105"/>
      <c r="Y105"/>
      <c r="Z105"/>
      <c r="AA105"/>
      <c r="AB105"/>
      <c r="AC105"/>
      <c r="AD105"/>
      <c r="AE105"/>
      <c r="AF105"/>
      <c r="AG105"/>
      <c r="AH105"/>
      <c r="AI105"/>
      <c r="AJ105"/>
      <c r="AK105"/>
      <c r="AL105"/>
      <c r="AM105"/>
      <c r="AN105"/>
      <c r="AO105"/>
      <c r="AP105"/>
      <c r="AQ105"/>
      <c r="AR105"/>
      <c r="AS105"/>
      <c r="AT105"/>
      <c r="AU105"/>
      <c r="AV105"/>
      <c r="AW105"/>
      <c r="AX105"/>
      <c r="AY105"/>
      <c r="AZ105"/>
      <c r="BA105"/>
      <c r="BB105"/>
      <c r="BC105"/>
      <c r="BD105"/>
      <c r="BE105"/>
      <c r="BF105"/>
      <c r="BG105"/>
      <c r="BH105"/>
      <c r="BI105"/>
      <c r="BJ105"/>
      <c r="BK105"/>
      <c r="BL105"/>
      <c r="BM105"/>
      <c r="BN105"/>
      <c r="BO105"/>
      <c r="BP105"/>
      <c r="BQ105"/>
      <c r="BR105"/>
      <c r="BS105"/>
      <c r="BT105"/>
      <c r="BU105"/>
      <c r="BV105"/>
      <c r="BW105"/>
      <c r="BX105"/>
      <c r="BY105"/>
      <c r="BZ105"/>
      <c r="CA105"/>
      <c r="CB105"/>
      <c r="CC105"/>
      <c r="CD105"/>
      <c r="CE105"/>
      <c r="CF105"/>
      <c r="CG105"/>
      <c r="CH105"/>
      <c r="CI105"/>
      <c r="CJ105"/>
      <c r="CK105"/>
      <c r="CL105"/>
      <c r="CM105"/>
      <c r="CN105"/>
      <c r="CO105"/>
      <c r="CP105"/>
      <c r="CQ105"/>
      <c r="CR105"/>
      <c r="CS105"/>
      <c r="CT105"/>
      <c r="CU105"/>
      <c r="CV105"/>
      <c r="CW105"/>
      <c r="CX105"/>
      <c r="CY105"/>
      <c r="CZ105"/>
      <c r="DA105"/>
      <c r="DB105"/>
      <c r="DC105"/>
      <c r="DD105"/>
      <c r="DE105"/>
      <c r="DF105"/>
      <c r="DG105"/>
      <c r="DH105"/>
      <c r="DI105"/>
      <c r="DJ105"/>
      <c r="DK105"/>
      <c r="DL105"/>
      <c r="DM105"/>
      <c r="DN105"/>
      <c r="DO105"/>
      <c r="DP105"/>
      <c r="DQ105"/>
      <c r="DR105"/>
      <c r="DS105"/>
      <c r="DT105"/>
      <c r="DU105"/>
      <c r="DV105"/>
      <c r="DW105"/>
      <c r="DX105"/>
      <c r="DY105"/>
      <c r="DZ105"/>
      <c r="EA105"/>
      <c r="EB105"/>
      <c r="EC105"/>
      <c r="ED105"/>
      <c r="EE105"/>
      <c r="EF105"/>
      <c r="EG105"/>
      <c r="EH105"/>
      <c r="EI105"/>
      <c r="EJ105"/>
      <c r="EK105"/>
      <c r="EL105"/>
      <c r="EM105"/>
      <c r="EN105"/>
      <c r="EO105"/>
      <c r="EP105"/>
      <c r="EQ105"/>
      <c r="ER105"/>
      <c r="ES105"/>
      <c r="ET105"/>
      <c r="EU105"/>
      <c r="EV105"/>
      <c r="EW105"/>
      <c r="EX105"/>
      <c r="EY105"/>
      <c r="EZ105"/>
      <c r="FA105"/>
      <c r="FB105"/>
      <c r="FC105"/>
      <c r="FD105"/>
      <c r="FE105"/>
      <c r="FF105"/>
      <c r="FG105"/>
      <c r="FH105"/>
      <c r="FI105"/>
      <c r="FJ105"/>
      <c r="FK105"/>
      <c r="FL105"/>
      <c r="FM105"/>
      <c r="FN105"/>
      <c r="FO105"/>
      <c r="FP105"/>
      <c r="FQ105"/>
      <c r="FR105"/>
      <c r="FS105"/>
      <c r="FT105"/>
      <c r="FU105"/>
      <c r="FV105"/>
      <c r="FW105"/>
      <c r="FX105"/>
      <c r="FY105"/>
      <c r="FZ105"/>
      <c r="GA105"/>
      <c r="GB105"/>
      <c r="GC105"/>
      <c r="GD105"/>
      <c r="GE105"/>
      <c r="GF105"/>
      <c r="GG105"/>
      <c r="GH105"/>
      <c r="GI105"/>
      <c r="GJ105"/>
      <c r="GK105"/>
      <c r="GL105"/>
      <c r="GM105"/>
      <c r="GN105"/>
      <c r="GO105"/>
      <c r="GP105"/>
      <c r="GR105"/>
      <c r="GS105"/>
      <c r="GT105"/>
      <c r="GV105"/>
      <c r="IL105"/>
      <c r="IN105" s="127"/>
      <c r="IO105" s="127"/>
      <c r="IR105" s="90" t="s">
        <v>508</v>
      </c>
      <c r="IS105" s="100">
        <v>0</v>
      </c>
      <c r="IT105" s="100">
        <v>0.43439604230426221</v>
      </c>
    </row>
    <row r="106" spans="1:254" x14ac:dyDescent="0.25">
      <c r="A106"/>
      <c r="B106"/>
      <c r="C106"/>
      <c r="D106"/>
      <c r="E106"/>
      <c r="F106"/>
      <c r="G106"/>
      <c r="H106"/>
      <c r="I106"/>
      <c r="J106"/>
      <c r="K106"/>
      <c r="L106" s="158"/>
      <c r="M106"/>
      <c r="N106"/>
      <c r="O106"/>
      <c r="P106"/>
      <c r="Q106"/>
      <c r="R106"/>
      <c r="S106"/>
      <c r="T106"/>
      <c r="U106"/>
      <c r="V106"/>
      <c r="W106"/>
      <c r="X106"/>
      <c r="Y106"/>
      <c r="Z106"/>
      <c r="AA106"/>
      <c r="AB106"/>
      <c r="AC106"/>
      <c r="AD106"/>
      <c r="AE106"/>
      <c r="AF106"/>
      <c r="AG106"/>
      <c r="AH106"/>
      <c r="AI106"/>
      <c r="AJ106"/>
      <c r="AK106"/>
      <c r="AL106"/>
      <c r="AM106"/>
      <c r="AN106"/>
      <c r="AO106"/>
      <c r="AP106"/>
      <c r="AQ106"/>
      <c r="AR106"/>
      <c r="AS106"/>
      <c r="AT106"/>
      <c r="AU106"/>
      <c r="AV106"/>
      <c r="AW106"/>
      <c r="AX106"/>
      <c r="AY106"/>
      <c r="AZ106"/>
      <c r="BA106"/>
      <c r="BB106"/>
      <c r="BC106"/>
      <c r="BD106"/>
      <c r="BE106"/>
      <c r="BF106"/>
      <c r="BG106"/>
      <c r="BH106"/>
      <c r="BI106"/>
      <c r="BJ106"/>
      <c r="BK106"/>
      <c r="BL106"/>
      <c r="BM106"/>
      <c r="BN106"/>
      <c r="BO106"/>
      <c r="BP106"/>
      <c r="BQ106"/>
      <c r="BR106"/>
      <c r="BS106"/>
      <c r="BT106"/>
      <c r="BU106"/>
      <c r="BV106"/>
      <c r="BW106"/>
      <c r="BX106"/>
      <c r="BY106"/>
      <c r="BZ106"/>
      <c r="CA106"/>
      <c r="CB106"/>
      <c r="CC106"/>
      <c r="CD106"/>
      <c r="CE106"/>
      <c r="CF106"/>
      <c r="CG106"/>
      <c r="CH106"/>
      <c r="CI106"/>
      <c r="CJ106"/>
      <c r="CK106"/>
      <c r="CL106"/>
      <c r="CM106"/>
      <c r="CN106"/>
      <c r="CO106"/>
      <c r="CP106"/>
      <c r="CQ106"/>
      <c r="CR106"/>
      <c r="CS106"/>
      <c r="CT106"/>
      <c r="CU106"/>
      <c r="CV106"/>
      <c r="CW106"/>
      <c r="CX106"/>
      <c r="CY106"/>
      <c r="CZ106"/>
      <c r="DA106"/>
      <c r="DB106"/>
      <c r="DC106"/>
      <c r="DD106"/>
      <c r="DE106"/>
      <c r="DF106"/>
      <c r="DG106"/>
      <c r="DH106"/>
      <c r="DI106"/>
      <c r="DJ106"/>
      <c r="DK106"/>
      <c r="DL106"/>
      <c r="DM106"/>
      <c r="DN106"/>
      <c r="DO106"/>
      <c r="DP106"/>
      <c r="DQ106"/>
      <c r="DR106"/>
      <c r="DS106"/>
      <c r="DT106"/>
      <c r="DU106"/>
      <c r="DV106"/>
      <c r="DW106"/>
      <c r="DX106"/>
      <c r="DY106"/>
      <c r="DZ106"/>
      <c r="EA106"/>
      <c r="EB106"/>
      <c r="EC106"/>
      <c r="ED106"/>
      <c r="EE106"/>
      <c r="EF106"/>
      <c r="EG106"/>
      <c r="EH106"/>
      <c r="EI106"/>
      <c r="EJ106"/>
      <c r="EK106"/>
      <c r="EL106"/>
      <c r="EM106"/>
      <c r="EN106"/>
      <c r="EO106"/>
      <c r="EP106"/>
      <c r="EQ106"/>
      <c r="ER106"/>
      <c r="ES106"/>
      <c r="ET106"/>
      <c r="EU106"/>
      <c r="EV106"/>
      <c r="EW106"/>
      <c r="EX106"/>
      <c r="EY106"/>
      <c r="EZ106"/>
      <c r="FA106"/>
      <c r="FB106"/>
      <c r="FC106"/>
      <c r="FD106"/>
      <c r="FE106"/>
      <c r="FF106"/>
      <c r="FG106"/>
      <c r="FH106"/>
      <c r="FI106"/>
      <c r="FJ106"/>
      <c r="FK106"/>
      <c r="FL106"/>
      <c r="FM106"/>
      <c r="FN106"/>
      <c r="FO106"/>
      <c r="FP106"/>
      <c r="FQ106"/>
      <c r="FR106"/>
      <c r="FS106"/>
      <c r="FT106"/>
      <c r="FU106"/>
      <c r="FV106"/>
      <c r="FW106"/>
      <c r="FX106"/>
      <c r="FY106"/>
      <c r="FZ106"/>
      <c r="GA106"/>
      <c r="GB106"/>
      <c r="GC106"/>
      <c r="GD106"/>
      <c r="GE106"/>
      <c r="GF106"/>
      <c r="GG106"/>
      <c r="GH106"/>
      <c r="GI106"/>
      <c r="GJ106"/>
      <c r="GK106"/>
      <c r="GL106"/>
      <c r="GM106"/>
      <c r="GN106"/>
      <c r="GO106"/>
      <c r="GP106"/>
      <c r="GR106"/>
      <c r="GS106"/>
      <c r="GT106"/>
      <c r="GV106"/>
      <c r="IL106"/>
      <c r="IN106" s="127"/>
      <c r="IO106" s="127"/>
      <c r="IR106" s="90" t="s">
        <v>509</v>
      </c>
      <c r="IS106" s="100">
        <v>0</v>
      </c>
      <c r="IT106" s="100">
        <v>0.25652596992517485</v>
      </c>
    </row>
    <row r="107" spans="1:254" x14ac:dyDescent="0.25">
      <c r="A107"/>
      <c r="B107"/>
      <c r="C107"/>
      <c r="D107"/>
      <c r="E107"/>
      <c r="F107"/>
      <c r="G107"/>
      <c r="H107"/>
      <c r="I107"/>
      <c r="J107"/>
      <c r="K107"/>
      <c r="L107" s="158"/>
      <c r="M107"/>
      <c r="N107"/>
      <c r="O107"/>
      <c r="P107"/>
      <c r="Q107"/>
      <c r="R107"/>
      <c r="S107"/>
      <c r="T107"/>
      <c r="U107"/>
      <c r="V107"/>
      <c r="W107"/>
      <c r="X107"/>
      <c r="Y107"/>
      <c r="Z107"/>
      <c r="AA107"/>
      <c r="AB107"/>
      <c r="AC107"/>
      <c r="AD107"/>
      <c r="AE107"/>
      <c r="AF107"/>
      <c r="AG107"/>
      <c r="AH107"/>
      <c r="AI107"/>
      <c r="AJ107"/>
      <c r="AK107"/>
      <c r="AL107"/>
      <c r="AM107"/>
      <c r="AN107"/>
      <c r="AO107"/>
      <c r="AP107"/>
      <c r="AQ107"/>
      <c r="AR107"/>
      <c r="AS107"/>
      <c r="AT107"/>
      <c r="AU107"/>
      <c r="AV107"/>
      <c r="AW107"/>
      <c r="AX107"/>
      <c r="AY107"/>
      <c r="AZ107"/>
      <c r="BA107"/>
      <c r="BB107"/>
      <c r="BC107"/>
      <c r="BD107"/>
      <c r="BE107"/>
      <c r="BF107"/>
      <c r="BG107"/>
      <c r="BH107"/>
      <c r="BI107"/>
      <c r="BJ107"/>
      <c r="BK107"/>
      <c r="BL107"/>
      <c r="BM107"/>
      <c r="BN107"/>
      <c r="BO107"/>
      <c r="BP107"/>
      <c r="BQ107"/>
      <c r="BR107"/>
      <c r="BS107"/>
      <c r="BT107"/>
      <c r="BU107"/>
      <c r="BV107"/>
      <c r="BW107"/>
      <c r="BX107"/>
      <c r="BY107"/>
      <c r="BZ107"/>
      <c r="CA107"/>
      <c r="CB107"/>
      <c r="CC107"/>
      <c r="CD107"/>
      <c r="CE107"/>
      <c r="CF107"/>
      <c r="CG107"/>
      <c r="CH107"/>
      <c r="CI107"/>
      <c r="CJ107"/>
      <c r="CK107"/>
      <c r="CL107"/>
      <c r="CM107"/>
      <c r="CN107"/>
      <c r="CO107"/>
      <c r="CP107"/>
      <c r="CQ107"/>
      <c r="CR107"/>
      <c r="CS107"/>
      <c r="CT107"/>
      <c r="CU107"/>
      <c r="CV107"/>
      <c r="CW107"/>
      <c r="CX107"/>
      <c r="CY107"/>
      <c r="CZ107"/>
      <c r="DA107"/>
      <c r="DB107"/>
      <c r="DC107"/>
      <c r="DD107"/>
      <c r="DE107"/>
      <c r="DF107"/>
      <c r="DG107"/>
      <c r="DH107"/>
      <c r="DI107"/>
      <c r="DJ107"/>
      <c r="DK107"/>
      <c r="DL107"/>
      <c r="DM107"/>
      <c r="DN107"/>
      <c r="DO107"/>
      <c r="DP107"/>
      <c r="DQ107"/>
      <c r="DR107"/>
      <c r="DS107"/>
      <c r="DT107"/>
      <c r="DU107"/>
      <c r="DV107"/>
      <c r="DW107"/>
      <c r="DX107"/>
      <c r="DY107"/>
      <c r="DZ107"/>
      <c r="EA107"/>
      <c r="EB107"/>
      <c r="EC107"/>
      <c r="ED107"/>
      <c r="EE107"/>
      <c r="EF107"/>
      <c r="EG107"/>
      <c r="EH107"/>
      <c r="EI107"/>
      <c r="EJ107"/>
      <c r="EK107"/>
      <c r="EL107"/>
      <c r="EM107"/>
      <c r="EN107"/>
      <c r="EO107"/>
      <c r="EP107"/>
      <c r="EQ107"/>
      <c r="ER107"/>
      <c r="ES107"/>
      <c r="ET107"/>
      <c r="EU107"/>
      <c r="EV107"/>
      <c r="EW107"/>
      <c r="EX107"/>
      <c r="EY107"/>
      <c r="EZ107"/>
      <c r="FA107"/>
      <c r="FB107"/>
      <c r="FC107"/>
      <c r="FD107"/>
      <c r="FE107"/>
      <c r="FF107"/>
      <c r="FG107"/>
      <c r="FH107"/>
      <c r="FI107"/>
      <c r="FJ107"/>
      <c r="FK107"/>
      <c r="FL107"/>
      <c r="FM107"/>
      <c r="FN107"/>
      <c r="FO107"/>
      <c r="FP107"/>
      <c r="FQ107"/>
      <c r="FR107"/>
      <c r="FS107"/>
      <c r="FT107"/>
      <c r="FU107"/>
      <c r="FV107"/>
      <c r="FW107"/>
      <c r="FX107"/>
      <c r="FY107"/>
      <c r="FZ107"/>
      <c r="GA107"/>
      <c r="GB107"/>
      <c r="GC107"/>
      <c r="GD107"/>
      <c r="GE107"/>
      <c r="GF107"/>
      <c r="GG107"/>
      <c r="GH107"/>
      <c r="GI107"/>
      <c r="GJ107"/>
      <c r="GK107"/>
      <c r="GL107"/>
      <c r="GM107"/>
      <c r="GN107"/>
      <c r="GO107"/>
      <c r="GP107"/>
      <c r="GR107"/>
      <c r="GS107"/>
      <c r="GT107"/>
      <c r="GV107"/>
      <c r="IL107"/>
      <c r="IN107" s="127"/>
      <c r="IO107" s="127"/>
      <c r="IR107" s="90" t="s">
        <v>510</v>
      </c>
      <c r="IS107" s="100">
        <v>0</v>
      </c>
      <c r="IT107" s="100">
        <v>0.63749746792524697</v>
      </c>
    </row>
    <row r="108" spans="1:254" x14ac:dyDescent="0.25">
      <c r="A108"/>
      <c r="B108"/>
      <c r="C108"/>
      <c r="D108"/>
      <c r="E108"/>
      <c r="F108"/>
      <c r="G108"/>
      <c r="H108"/>
      <c r="I108"/>
      <c r="J108"/>
      <c r="K108"/>
      <c r="L108" s="158"/>
      <c r="M108"/>
      <c r="N108"/>
      <c r="O108"/>
      <c r="P108"/>
      <c r="Q108"/>
      <c r="R108"/>
      <c r="S108"/>
      <c r="T108"/>
      <c r="U108"/>
      <c r="V108"/>
      <c r="W108"/>
      <c r="X108"/>
      <c r="Y108"/>
      <c r="Z108"/>
      <c r="AA108"/>
      <c r="AB108"/>
      <c r="AC108"/>
      <c r="AD108"/>
      <c r="AE108"/>
      <c r="AF108"/>
      <c r="AG108"/>
      <c r="AH108"/>
      <c r="AI108"/>
      <c r="AJ108"/>
      <c r="AK108"/>
      <c r="AL108"/>
      <c r="AM108"/>
      <c r="AN108"/>
      <c r="AO108"/>
      <c r="AP108"/>
      <c r="AQ108"/>
      <c r="AR108"/>
      <c r="AS108"/>
      <c r="AT108"/>
      <c r="AU108"/>
      <c r="AV108"/>
      <c r="AW108"/>
      <c r="AX108"/>
      <c r="AY108"/>
      <c r="AZ108"/>
      <c r="BA108"/>
      <c r="BB108"/>
      <c r="BC108"/>
      <c r="BD108"/>
      <c r="BE108"/>
      <c r="BF108"/>
      <c r="BG108"/>
      <c r="BH108"/>
      <c r="BI108"/>
      <c r="BJ108"/>
      <c r="BK108"/>
      <c r="BL108"/>
      <c r="BM108"/>
      <c r="BN108"/>
      <c r="BO108"/>
      <c r="BP108"/>
      <c r="BQ108"/>
      <c r="BR108"/>
      <c r="BS108"/>
      <c r="BT108"/>
      <c r="BU108"/>
      <c r="BV108"/>
      <c r="BW108"/>
      <c r="BX108"/>
      <c r="BY108"/>
      <c r="BZ108"/>
      <c r="CA108"/>
      <c r="CB108"/>
      <c r="CC108"/>
      <c r="CD108"/>
      <c r="CE108"/>
      <c r="CF108"/>
      <c r="CG108"/>
      <c r="CH108"/>
      <c r="CI108"/>
      <c r="CJ108"/>
      <c r="CK108"/>
      <c r="CL108"/>
      <c r="CM108"/>
      <c r="CN108"/>
      <c r="CO108"/>
      <c r="CP108"/>
      <c r="CQ108"/>
      <c r="CR108"/>
      <c r="CS108"/>
      <c r="CT108"/>
      <c r="CU108"/>
      <c r="CV108"/>
      <c r="CW108"/>
      <c r="CX108"/>
      <c r="CY108"/>
      <c r="CZ108"/>
      <c r="DA108"/>
      <c r="DB108"/>
      <c r="DC108"/>
      <c r="DD108"/>
      <c r="DE108"/>
      <c r="DF108"/>
      <c r="DG108"/>
      <c r="DH108"/>
      <c r="DI108"/>
      <c r="DJ108"/>
      <c r="DK108"/>
      <c r="DL108"/>
      <c r="DM108"/>
      <c r="DN108"/>
      <c r="DO108"/>
      <c r="DP108"/>
      <c r="DQ108"/>
      <c r="DR108"/>
      <c r="DS108"/>
      <c r="DT108"/>
      <c r="DU108"/>
      <c r="DV108"/>
      <c r="DW108"/>
      <c r="DX108"/>
      <c r="DY108"/>
      <c r="DZ108"/>
      <c r="EA108"/>
      <c r="EB108"/>
      <c r="EC108"/>
      <c r="ED108"/>
      <c r="EE108"/>
      <c r="EF108"/>
      <c r="EG108"/>
      <c r="EH108"/>
      <c r="EI108"/>
      <c r="EJ108"/>
      <c r="EK108"/>
      <c r="EL108"/>
      <c r="EM108"/>
      <c r="EN108"/>
      <c r="EO108"/>
      <c r="EP108"/>
      <c r="EQ108"/>
      <c r="ER108"/>
      <c r="ES108"/>
      <c r="ET108"/>
      <c r="EU108"/>
      <c r="EV108"/>
      <c r="EW108"/>
      <c r="EX108"/>
      <c r="EY108"/>
      <c r="EZ108"/>
      <c r="FA108"/>
      <c r="FB108"/>
      <c r="FC108"/>
      <c r="FD108"/>
      <c r="FE108"/>
      <c r="FF108"/>
      <c r="FG108"/>
      <c r="FH108"/>
      <c r="FI108"/>
      <c r="FJ108"/>
      <c r="FK108"/>
      <c r="FL108"/>
      <c r="FM108"/>
      <c r="FN108"/>
      <c r="FO108"/>
      <c r="FP108"/>
      <c r="FQ108"/>
      <c r="FR108"/>
      <c r="FS108"/>
      <c r="FT108"/>
      <c r="FU108"/>
      <c r="FV108"/>
      <c r="FW108"/>
      <c r="FX108"/>
      <c r="FY108"/>
      <c r="FZ108"/>
      <c r="GA108"/>
      <c r="GB108"/>
      <c r="GC108"/>
      <c r="GD108"/>
      <c r="GE108"/>
      <c r="GF108"/>
      <c r="GG108"/>
      <c r="GH108"/>
      <c r="GI108"/>
      <c r="GJ108"/>
      <c r="GK108"/>
      <c r="GL108"/>
      <c r="GM108"/>
      <c r="GN108"/>
      <c r="GO108"/>
      <c r="GP108"/>
      <c r="GR108"/>
      <c r="GS108"/>
      <c r="GT108"/>
      <c r="GV108"/>
      <c r="IL108"/>
      <c r="IN108" s="127"/>
      <c r="IO108" s="127"/>
      <c r="IR108" s="90" t="s">
        <v>532</v>
      </c>
      <c r="IS108" s="100">
        <v>0</v>
      </c>
      <c r="IT108" s="100">
        <v>0.96351828485691016</v>
      </c>
    </row>
    <row r="109" spans="1:254" x14ac:dyDescent="0.25">
      <c r="A109"/>
      <c r="B109"/>
      <c r="C109"/>
      <c r="D109"/>
      <c r="E109"/>
      <c r="F109"/>
      <c r="G109"/>
      <c r="H109"/>
      <c r="I109"/>
      <c r="J109"/>
      <c r="K109"/>
      <c r="L109" s="158"/>
      <c r="M109"/>
      <c r="N109"/>
      <c r="O109"/>
      <c r="P109"/>
      <c r="Q109"/>
      <c r="R109"/>
      <c r="S109"/>
      <c r="T109"/>
      <c r="U109"/>
      <c r="V109"/>
      <c r="W109"/>
      <c r="X109"/>
      <c r="Y109"/>
      <c r="Z109"/>
      <c r="AA109"/>
      <c r="AB109"/>
      <c r="AC109"/>
      <c r="AD109"/>
      <c r="AE109"/>
      <c r="AF109"/>
      <c r="AG109"/>
      <c r="AH109"/>
      <c r="AI109"/>
      <c r="AJ109"/>
      <c r="AK109"/>
      <c r="AL109"/>
      <c r="AM109"/>
      <c r="AN109"/>
      <c r="AO109"/>
      <c r="AP109"/>
      <c r="AQ109"/>
      <c r="AR109"/>
      <c r="AS109"/>
      <c r="AT109"/>
      <c r="AU109"/>
      <c r="AV109"/>
      <c r="AW109"/>
      <c r="AX109"/>
      <c r="AY109"/>
      <c r="AZ109"/>
      <c r="BA109"/>
      <c r="BB109"/>
      <c r="BC109"/>
      <c r="BD109"/>
      <c r="BE109"/>
      <c r="BF109"/>
      <c r="BG109"/>
      <c r="BH109"/>
      <c r="BI109"/>
      <c r="BJ109"/>
      <c r="BK109"/>
      <c r="BL109"/>
      <c r="BM109"/>
      <c r="BN109"/>
      <c r="BO109"/>
      <c r="BP109"/>
      <c r="BQ109"/>
      <c r="BR109"/>
      <c r="BS109"/>
      <c r="BT109"/>
      <c r="BU109"/>
      <c r="BV109"/>
      <c r="BW109"/>
      <c r="BX109"/>
      <c r="BY109"/>
      <c r="BZ109"/>
      <c r="CA109"/>
      <c r="CB109"/>
      <c r="CC109"/>
      <c r="CD109"/>
      <c r="CE109"/>
      <c r="CF109"/>
      <c r="CG109"/>
      <c r="CH109"/>
      <c r="CI109"/>
      <c r="CJ109"/>
      <c r="CK109"/>
      <c r="CL109"/>
      <c r="CM109"/>
      <c r="CN109"/>
      <c r="CO109"/>
      <c r="CP109"/>
      <c r="CQ109"/>
      <c r="CR109"/>
      <c r="CS109"/>
      <c r="CT109"/>
      <c r="CU109"/>
      <c r="CV109"/>
      <c r="CW109"/>
      <c r="CX109"/>
      <c r="CY109"/>
      <c r="CZ109"/>
      <c r="DA109"/>
      <c r="DB109"/>
      <c r="DC109"/>
      <c r="DD109"/>
      <c r="DE109"/>
      <c r="DF109"/>
      <c r="DG109"/>
      <c r="DH109"/>
      <c r="DI109"/>
      <c r="DJ109"/>
      <c r="DK109"/>
      <c r="DL109"/>
      <c r="DM109"/>
      <c r="DN109"/>
      <c r="DO109"/>
      <c r="DP109"/>
      <c r="DQ109"/>
      <c r="DR109"/>
      <c r="DS109"/>
      <c r="DT109"/>
      <c r="DU109"/>
      <c r="DV109"/>
      <c r="DW109"/>
      <c r="DX109"/>
      <c r="DY109"/>
      <c r="DZ109"/>
      <c r="EA109"/>
      <c r="EB109"/>
      <c r="EC109"/>
      <c r="ED109"/>
      <c r="EE109"/>
      <c r="EF109"/>
      <c r="EG109"/>
      <c r="EH109"/>
      <c r="EI109"/>
      <c r="EJ109"/>
      <c r="EK109"/>
      <c r="EL109"/>
      <c r="EM109"/>
      <c r="EN109"/>
      <c r="EO109"/>
      <c r="EP109"/>
      <c r="EQ109"/>
      <c r="ER109"/>
      <c r="ES109"/>
      <c r="ET109"/>
      <c r="EU109"/>
      <c r="EV109"/>
      <c r="EW109"/>
      <c r="EX109"/>
      <c r="EY109"/>
      <c r="EZ109"/>
      <c r="FA109"/>
      <c r="FB109"/>
      <c r="FC109"/>
      <c r="FD109"/>
      <c r="FE109"/>
      <c r="FF109"/>
      <c r="FG109"/>
      <c r="FH109"/>
      <c r="FI109"/>
      <c r="FJ109"/>
      <c r="FK109"/>
      <c r="FL109"/>
      <c r="FM109"/>
      <c r="FN109"/>
      <c r="FO109"/>
      <c r="FP109"/>
      <c r="FQ109"/>
      <c r="FR109"/>
      <c r="FS109"/>
      <c r="FT109"/>
      <c r="FU109"/>
      <c r="FV109"/>
      <c r="FW109"/>
      <c r="FX109"/>
      <c r="FY109"/>
      <c r="FZ109"/>
      <c r="GA109"/>
      <c r="GB109"/>
      <c r="GC109"/>
      <c r="GD109"/>
      <c r="GE109"/>
      <c r="GF109"/>
      <c r="GG109"/>
      <c r="GH109"/>
      <c r="GI109"/>
      <c r="GJ109"/>
      <c r="GK109"/>
      <c r="GL109"/>
      <c r="GM109"/>
      <c r="GN109"/>
      <c r="GO109"/>
      <c r="GP109"/>
      <c r="GR109"/>
      <c r="GS109"/>
      <c r="GT109"/>
      <c r="GV109"/>
      <c r="IL109"/>
      <c r="IN109" s="127"/>
      <c r="IO109" s="127"/>
      <c r="IR109" s="90" t="s">
        <v>331</v>
      </c>
      <c r="IS109" s="100">
        <v>0</v>
      </c>
      <c r="IT109" s="100">
        <v>0.95076483029026015</v>
      </c>
    </row>
    <row r="110" spans="1:254" x14ac:dyDescent="0.25">
      <c r="A110"/>
      <c r="B110"/>
      <c r="C110"/>
      <c r="D110"/>
      <c r="E110"/>
      <c r="F110"/>
      <c r="G110"/>
      <c r="H110"/>
      <c r="I110"/>
      <c r="J110"/>
      <c r="K110"/>
      <c r="L110" s="158"/>
      <c r="M110"/>
      <c r="N110"/>
      <c r="O110"/>
      <c r="P110"/>
      <c r="Q110"/>
      <c r="R110"/>
      <c r="S110"/>
      <c r="T110"/>
      <c r="U110"/>
      <c r="V110"/>
      <c r="W110"/>
      <c r="X110"/>
      <c r="Y110"/>
      <c r="Z110"/>
      <c r="AA110"/>
      <c r="AB110"/>
      <c r="AC110"/>
      <c r="AD110"/>
      <c r="AE110"/>
      <c r="AF110"/>
      <c r="AG110"/>
      <c r="AH110"/>
      <c r="AI110"/>
      <c r="AJ110"/>
      <c r="AK110"/>
      <c r="AL110"/>
      <c r="AM110"/>
      <c r="AN110"/>
      <c r="AO110"/>
      <c r="AP110"/>
      <c r="AQ110"/>
      <c r="AR110"/>
      <c r="AS110"/>
      <c r="AT110"/>
      <c r="AU110"/>
      <c r="AV110"/>
      <c r="AW110"/>
      <c r="AX110"/>
      <c r="AY110"/>
      <c r="AZ110"/>
      <c r="BA110"/>
      <c r="BB110"/>
      <c r="BC110"/>
      <c r="BD110"/>
      <c r="BE110"/>
      <c r="BF110"/>
      <c r="BG110"/>
      <c r="BH110"/>
      <c r="BI110"/>
      <c r="BJ110"/>
      <c r="BK110"/>
      <c r="BL110"/>
      <c r="BM110"/>
      <c r="BN110"/>
      <c r="BO110"/>
      <c r="BP110"/>
      <c r="BQ110"/>
      <c r="BR110"/>
      <c r="BS110"/>
      <c r="BT110"/>
      <c r="BU110"/>
      <c r="BV110"/>
      <c r="BW110"/>
      <c r="BX110"/>
      <c r="BY110"/>
      <c r="BZ110"/>
      <c r="CA110"/>
      <c r="CB110"/>
      <c r="CC110"/>
      <c r="CD110"/>
      <c r="CE110"/>
      <c r="CF110"/>
      <c r="CG110"/>
      <c r="CH110"/>
      <c r="CI110"/>
      <c r="CJ110"/>
      <c r="CK110"/>
      <c r="CL110"/>
      <c r="CM110"/>
      <c r="CN110"/>
      <c r="CO110"/>
      <c r="CP110"/>
      <c r="CQ110"/>
      <c r="CR110"/>
      <c r="CS110"/>
      <c r="CT110"/>
      <c r="CU110"/>
      <c r="CV110"/>
      <c r="CW110"/>
      <c r="CX110"/>
      <c r="CY110"/>
      <c r="CZ110"/>
      <c r="DA110"/>
      <c r="DB110"/>
      <c r="DC110"/>
      <c r="DD110"/>
      <c r="DE110"/>
      <c r="DF110"/>
      <c r="DG110"/>
      <c r="DH110"/>
      <c r="DI110"/>
      <c r="DJ110"/>
      <c r="DK110"/>
      <c r="DL110"/>
      <c r="DM110"/>
      <c r="DN110"/>
      <c r="DO110"/>
      <c r="DP110"/>
      <c r="DQ110"/>
      <c r="DR110"/>
      <c r="DS110"/>
      <c r="DT110"/>
      <c r="DU110"/>
      <c r="DV110"/>
      <c r="DW110"/>
      <c r="DX110"/>
      <c r="DY110"/>
      <c r="DZ110"/>
      <c r="EA110"/>
      <c r="EB110"/>
      <c r="EC110"/>
      <c r="ED110"/>
      <c r="EE110"/>
      <c r="EF110"/>
      <c r="EG110"/>
      <c r="EH110"/>
      <c r="EI110"/>
      <c r="EJ110"/>
      <c r="EK110"/>
      <c r="EL110"/>
      <c r="EM110"/>
      <c r="EN110"/>
      <c r="EO110"/>
      <c r="EP110"/>
      <c r="EQ110"/>
      <c r="ER110"/>
      <c r="ES110"/>
      <c r="ET110"/>
      <c r="EU110"/>
      <c r="EV110"/>
      <c r="EW110"/>
      <c r="EX110"/>
      <c r="EY110"/>
      <c r="EZ110"/>
      <c r="FA110"/>
      <c r="FB110"/>
      <c r="FC110"/>
      <c r="FD110"/>
      <c r="FE110"/>
      <c r="FF110"/>
      <c r="FG110"/>
      <c r="FH110"/>
      <c r="FI110"/>
      <c r="FJ110"/>
      <c r="FK110"/>
      <c r="FL110"/>
      <c r="FM110"/>
      <c r="FN110"/>
      <c r="FO110"/>
      <c r="FP110"/>
      <c r="FQ110"/>
      <c r="FR110"/>
      <c r="FS110"/>
      <c r="FT110"/>
      <c r="FU110"/>
      <c r="FV110"/>
      <c r="FW110"/>
      <c r="FX110"/>
      <c r="FY110"/>
      <c r="FZ110"/>
      <c r="GA110"/>
      <c r="GB110"/>
      <c r="GC110"/>
      <c r="GD110"/>
      <c r="GE110"/>
      <c r="GF110"/>
      <c r="GG110"/>
      <c r="GH110"/>
      <c r="GI110"/>
      <c r="GJ110"/>
      <c r="GK110"/>
      <c r="GL110"/>
      <c r="GM110"/>
      <c r="GN110"/>
      <c r="GO110"/>
      <c r="GP110"/>
      <c r="GR110"/>
      <c r="GS110"/>
      <c r="GT110"/>
      <c r="GV110"/>
      <c r="IL110"/>
      <c r="IN110" s="127"/>
      <c r="IO110" s="127"/>
      <c r="IR110" s="90" t="s">
        <v>332</v>
      </c>
      <c r="IS110" s="100">
        <v>0</v>
      </c>
      <c r="IT110" s="100">
        <v>0.33508940500861772</v>
      </c>
    </row>
    <row r="111" spans="1:254" x14ac:dyDescent="0.25">
      <c r="A111"/>
      <c r="B111"/>
      <c r="C111"/>
      <c r="D111"/>
      <c r="E111"/>
      <c r="F111"/>
      <c r="G111"/>
      <c r="H111"/>
      <c r="I111"/>
      <c r="J111"/>
      <c r="K111"/>
      <c r="L111" s="158"/>
      <c r="M111"/>
      <c r="N111"/>
      <c r="O111"/>
      <c r="P111"/>
      <c r="Q111"/>
      <c r="R111"/>
      <c r="S111"/>
      <c r="T111"/>
      <c r="U111"/>
      <c r="V111"/>
      <c r="W111"/>
      <c r="X111"/>
      <c r="Y111"/>
      <c r="Z111"/>
      <c r="AA111"/>
      <c r="AB111"/>
      <c r="AC111"/>
      <c r="AD111"/>
      <c r="AE111"/>
      <c r="AF111"/>
      <c r="AG111"/>
      <c r="AH111"/>
      <c r="AI111"/>
      <c r="AJ111"/>
      <c r="AK111"/>
      <c r="AL111"/>
      <c r="AM111"/>
      <c r="AN111"/>
      <c r="AO111"/>
      <c r="AP111"/>
      <c r="AQ111"/>
      <c r="AR111"/>
      <c r="AS111"/>
      <c r="AT111"/>
      <c r="AU111"/>
      <c r="AV111"/>
      <c r="AW111"/>
      <c r="AX111"/>
      <c r="AY111"/>
      <c r="AZ111"/>
      <c r="BA111"/>
      <c r="BB111"/>
      <c r="BC111"/>
      <c r="BD111"/>
      <c r="BE111"/>
      <c r="BF111"/>
      <c r="BG111"/>
      <c r="BH111"/>
      <c r="BI111"/>
      <c r="BJ111"/>
      <c r="BK111"/>
      <c r="BL111"/>
      <c r="BM111"/>
      <c r="BN111"/>
      <c r="BO111"/>
      <c r="BP111"/>
      <c r="BQ111"/>
      <c r="BR111"/>
      <c r="BS111"/>
      <c r="BT111"/>
      <c r="BU111"/>
      <c r="BV111"/>
      <c r="BW111"/>
      <c r="BX111"/>
      <c r="BY111"/>
      <c r="BZ111"/>
      <c r="CA111"/>
      <c r="CB111"/>
      <c r="CC111"/>
      <c r="CD111"/>
      <c r="CE111"/>
      <c r="CF111"/>
      <c r="CG111"/>
      <c r="CH111"/>
      <c r="CI111"/>
      <c r="CJ111"/>
      <c r="CK111"/>
      <c r="CL111"/>
      <c r="CM111"/>
      <c r="CN111"/>
      <c r="CO111"/>
      <c r="CP111"/>
      <c r="CQ111"/>
      <c r="CR111"/>
      <c r="CS111"/>
      <c r="CT111"/>
      <c r="CU111"/>
      <c r="CV111"/>
      <c r="CW111"/>
      <c r="CX111"/>
      <c r="CY111"/>
      <c r="CZ111"/>
      <c r="DA111"/>
      <c r="DB111"/>
      <c r="DC111"/>
      <c r="DD111"/>
      <c r="DE111"/>
      <c r="DF111"/>
      <c r="DG111"/>
      <c r="DH111"/>
      <c r="DI111"/>
      <c r="DJ111"/>
      <c r="DK111"/>
      <c r="DL111"/>
      <c r="DM111"/>
      <c r="DN111"/>
      <c r="DO111"/>
      <c r="DP111"/>
      <c r="DQ111"/>
      <c r="DR111"/>
      <c r="DS111"/>
      <c r="DT111"/>
      <c r="DU111"/>
      <c r="DV111"/>
      <c r="DW111"/>
      <c r="DX111"/>
      <c r="DY111"/>
      <c r="DZ111"/>
      <c r="EA111"/>
      <c r="EB111"/>
      <c r="EC111"/>
      <c r="ED111"/>
      <c r="EE111"/>
      <c r="EF111"/>
      <c r="EG111"/>
      <c r="EH111"/>
      <c r="EI111"/>
      <c r="EJ111"/>
      <c r="EK111"/>
      <c r="EL111"/>
      <c r="EM111"/>
      <c r="EN111"/>
      <c r="EO111"/>
      <c r="EP111"/>
      <c r="EQ111"/>
      <c r="ER111"/>
      <c r="ES111"/>
      <c r="ET111"/>
      <c r="EU111"/>
      <c r="EV111"/>
      <c r="EW111"/>
      <c r="EX111"/>
      <c r="EY111"/>
      <c r="EZ111"/>
      <c r="FA111"/>
      <c r="FB111"/>
      <c r="FC111"/>
      <c r="FD111"/>
      <c r="FE111"/>
      <c r="FF111"/>
      <c r="FG111"/>
      <c r="FH111"/>
      <c r="FI111"/>
      <c r="FJ111"/>
      <c r="FK111"/>
      <c r="FL111"/>
      <c r="FM111"/>
      <c r="FN111"/>
      <c r="FO111"/>
      <c r="FP111"/>
      <c r="FQ111"/>
      <c r="FR111"/>
      <c r="FS111"/>
      <c r="FT111"/>
      <c r="FU111"/>
      <c r="FV111"/>
      <c r="FW111"/>
      <c r="FX111"/>
      <c r="FY111"/>
      <c r="FZ111"/>
      <c r="GA111"/>
      <c r="GB111"/>
      <c r="GC111"/>
      <c r="GD111"/>
      <c r="GE111"/>
      <c r="GF111"/>
      <c r="GG111"/>
      <c r="GH111"/>
      <c r="GI111"/>
      <c r="GJ111"/>
      <c r="GK111"/>
      <c r="GL111"/>
      <c r="GM111"/>
      <c r="GN111"/>
      <c r="GO111"/>
      <c r="GP111"/>
      <c r="GR111"/>
      <c r="GS111"/>
      <c r="GT111"/>
      <c r="GV111"/>
      <c r="IL111"/>
      <c r="IN111" s="127"/>
      <c r="IO111" s="127"/>
      <c r="IR111" s="90" t="s">
        <v>333</v>
      </c>
      <c r="IS111" s="100">
        <v>0</v>
      </c>
      <c r="IT111" s="100">
        <v>0.40468628030691556</v>
      </c>
    </row>
    <row r="112" spans="1:254" x14ac:dyDescent="0.25">
      <c r="A112"/>
      <c r="B112"/>
      <c r="C112"/>
      <c r="D112"/>
      <c r="E112"/>
      <c r="F112"/>
      <c r="G112"/>
      <c r="H112"/>
      <c r="I112"/>
      <c r="J112"/>
      <c r="K112"/>
      <c r="L112" s="158"/>
      <c r="M112"/>
      <c r="N112"/>
      <c r="O112"/>
      <c r="P112"/>
      <c r="Q112"/>
      <c r="R112"/>
      <c r="S112"/>
      <c r="T112"/>
      <c r="U112"/>
      <c r="V112"/>
      <c r="W112"/>
      <c r="X112"/>
      <c r="Y112"/>
      <c r="Z112"/>
      <c r="AA112"/>
      <c r="AB112"/>
      <c r="AC112"/>
      <c r="AD112"/>
      <c r="AE112"/>
      <c r="AF112"/>
      <c r="AG112"/>
      <c r="AH112"/>
      <c r="AI112"/>
      <c r="AJ112"/>
      <c r="AK112"/>
      <c r="AL112"/>
      <c r="AM112"/>
      <c r="AN112"/>
      <c r="AO112"/>
      <c r="AP112"/>
      <c r="AQ112"/>
      <c r="AR112"/>
      <c r="AS112"/>
      <c r="AT112"/>
      <c r="AU112"/>
      <c r="AV112"/>
      <c r="AW112"/>
      <c r="AX112"/>
      <c r="AY112"/>
      <c r="AZ112"/>
      <c r="BA112"/>
      <c r="BB112"/>
      <c r="BC112"/>
      <c r="BD112"/>
      <c r="BE112"/>
      <c r="BF112"/>
      <c r="BG112"/>
      <c r="BH112"/>
      <c r="BI112"/>
      <c r="BJ112"/>
      <c r="BK112"/>
      <c r="BL112"/>
      <c r="BM112"/>
      <c r="BN112"/>
      <c r="BO112"/>
      <c r="BP112"/>
      <c r="BQ112"/>
      <c r="BR112"/>
      <c r="BS112"/>
      <c r="BT112"/>
      <c r="BU112"/>
      <c r="BV112"/>
      <c r="BW112"/>
      <c r="BX112"/>
      <c r="BY112"/>
      <c r="BZ112"/>
      <c r="CA112"/>
      <c r="CB112"/>
      <c r="CC112"/>
      <c r="CD112"/>
      <c r="CE112"/>
      <c r="CF112"/>
      <c r="CG112"/>
      <c r="CH112"/>
      <c r="CI112"/>
      <c r="CJ112"/>
      <c r="CK112"/>
      <c r="CL112"/>
      <c r="CM112"/>
      <c r="CN112"/>
      <c r="CO112"/>
      <c r="CP112"/>
      <c r="CQ112"/>
      <c r="CR112"/>
      <c r="CS112"/>
      <c r="CT112"/>
      <c r="CU112"/>
      <c r="CV112"/>
      <c r="CW112"/>
      <c r="CX112"/>
      <c r="CY112"/>
      <c r="CZ112"/>
      <c r="DA112"/>
      <c r="DB112"/>
      <c r="DC112"/>
      <c r="DD112"/>
      <c r="DE112"/>
      <c r="DF112"/>
      <c r="DG112"/>
      <c r="DH112"/>
      <c r="DI112"/>
      <c r="DJ112"/>
      <c r="DK112"/>
      <c r="DL112"/>
      <c r="DM112"/>
      <c r="DN112"/>
      <c r="DO112"/>
      <c r="DP112"/>
      <c r="DQ112"/>
      <c r="DR112"/>
      <c r="DS112"/>
      <c r="DT112"/>
      <c r="DU112"/>
      <c r="DV112"/>
      <c r="DW112"/>
      <c r="DX112"/>
      <c r="DY112"/>
      <c r="DZ112"/>
      <c r="EA112"/>
      <c r="EB112"/>
      <c r="EC112"/>
      <c r="ED112"/>
      <c r="EE112"/>
      <c r="EF112"/>
      <c r="EG112"/>
      <c r="EH112"/>
      <c r="EI112"/>
      <c r="EJ112"/>
      <c r="EK112"/>
      <c r="EL112"/>
      <c r="EM112"/>
      <c r="EN112"/>
      <c r="EO112"/>
      <c r="EP112"/>
      <c r="EQ112"/>
      <c r="ER112"/>
      <c r="ES112"/>
      <c r="ET112"/>
      <c r="EU112"/>
      <c r="EV112"/>
      <c r="EW112"/>
      <c r="EX112"/>
      <c r="EY112"/>
      <c r="EZ112"/>
      <c r="FA112"/>
      <c r="FB112"/>
      <c r="FC112"/>
      <c r="FD112"/>
      <c r="FE112"/>
      <c r="FF112"/>
      <c r="FG112"/>
      <c r="FH112"/>
      <c r="FI112"/>
      <c r="FJ112"/>
      <c r="FK112"/>
      <c r="FL112"/>
      <c r="FM112"/>
      <c r="FN112"/>
      <c r="FO112"/>
      <c r="FP112"/>
      <c r="FQ112"/>
      <c r="FR112"/>
      <c r="FS112"/>
      <c r="FT112"/>
      <c r="FU112"/>
      <c r="FV112"/>
      <c r="FW112"/>
      <c r="FX112"/>
      <c r="FY112"/>
      <c r="FZ112"/>
      <c r="GA112"/>
      <c r="GB112"/>
      <c r="GC112"/>
      <c r="GD112"/>
      <c r="GE112"/>
      <c r="GF112"/>
      <c r="GG112"/>
      <c r="GH112"/>
      <c r="GI112"/>
      <c r="GJ112"/>
      <c r="GK112"/>
      <c r="GL112"/>
      <c r="GM112"/>
      <c r="GN112"/>
      <c r="GO112"/>
      <c r="GP112"/>
      <c r="GR112"/>
      <c r="GS112"/>
      <c r="GT112"/>
      <c r="GV112"/>
      <c r="IL112"/>
      <c r="IN112" s="127"/>
      <c r="IO112" s="127"/>
      <c r="IR112" s="90" t="s">
        <v>334</v>
      </c>
      <c r="IS112" s="100">
        <v>0</v>
      </c>
      <c r="IT112" s="100">
        <v>0.20711555523810454</v>
      </c>
    </row>
    <row r="113" spans="1:254" x14ac:dyDescent="0.25">
      <c r="A113"/>
      <c r="B113"/>
      <c r="C113"/>
      <c r="D113"/>
      <c r="E113"/>
      <c r="F113"/>
      <c r="G113"/>
      <c r="H113"/>
      <c r="I113"/>
      <c r="J113"/>
      <c r="K113"/>
      <c r="L113" s="158"/>
      <c r="M113"/>
      <c r="N113"/>
      <c r="O113"/>
      <c r="P113"/>
      <c r="Q113"/>
      <c r="R113"/>
      <c r="S113"/>
      <c r="T113"/>
      <c r="U113"/>
      <c r="V113"/>
      <c r="W113"/>
      <c r="X113"/>
      <c r="Y113"/>
      <c r="Z113"/>
      <c r="AA113"/>
      <c r="AB113"/>
      <c r="AC113"/>
      <c r="AD113"/>
      <c r="AE113"/>
      <c r="AF113"/>
      <c r="AG113"/>
      <c r="AH113"/>
      <c r="AI113"/>
      <c r="AJ113"/>
      <c r="AK113"/>
      <c r="AL113"/>
      <c r="AM113"/>
      <c r="AN113"/>
      <c r="AO113"/>
      <c r="AP113"/>
      <c r="AQ113"/>
      <c r="AR113"/>
      <c r="AS113"/>
      <c r="AT113"/>
      <c r="AU113"/>
      <c r="AV113"/>
      <c r="AW113"/>
      <c r="AX113"/>
      <c r="AY113"/>
      <c r="AZ113"/>
      <c r="BA113"/>
      <c r="BB113"/>
      <c r="BC113"/>
      <c r="BD113"/>
      <c r="BE113"/>
      <c r="BF113"/>
      <c r="BG113"/>
      <c r="BH113"/>
      <c r="BI113"/>
      <c r="BJ113"/>
      <c r="BK113"/>
      <c r="BL113"/>
      <c r="BM113"/>
      <c r="BN113"/>
      <c r="BO113"/>
      <c r="BP113"/>
      <c r="BQ113"/>
      <c r="BR113"/>
      <c r="BS113"/>
      <c r="BT113"/>
      <c r="BU113"/>
      <c r="BV113"/>
      <c r="BW113"/>
      <c r="BX113"/>
      <c r="BY113"/>
      <c r="BZ113"/>
      <c r="CA113"/>
      <c r="CB113"/>
      <c r="CC113"/>
      <c r="CD113"/>
      <c r="CE113"/>
      <c r="CF113"/>
      <c r="CG113"/>
      <c r="CH113"/>
      <c r="CI113"/>
      <c r="CJ113"/>
      <c r="CK113"/>
      <c r="CL113"/>
      <c r="CM113"/>
      <c r="CN113"/>
      <c r="CO113"/>
      <c r="CP113"/>
      <c r="CQ113"/>
      <c r="CR113"/>
      <c r="CS113"/>
      <c r="CT113"/>
      <c r="CU113"/>
      <c r="CV113"/>
      <c r="CW113"/>
      <c r="CX113"/>
      <c r="CY113"/>
      <c r="CZ113"/>
      <c r="DA113"/>
      <c r="DB113"/>
      <c r="DC113"/>
      <c r="DD113"/>
      <c r="DE113"/>
      <c r="DF113"/>
      <c r="DG113"/>
      <c r="DH113"/>
      <c r="DI113"/>
      <c r="DJ113"/>
      <c r="DK113"/>
      <c r="DL113"/>
      <c r="DM113"/>
      <c r="DN113"/>
      <c r="DO113"/>
      <c r="DP113"/>
      <c r="DQ113"/>
      <c r="DR113"/>
      <c r="DS113"/>
      <c r="DT113"/>
      <c r="DU113"/>
      <c r="DV113"/>
      <c r="DW113"/>
      <c r="DX113"/>
      <c r="DY113"/>
      <c r="DZ113"/>
      <c r="EA113"/>
      <c r="EB113"/>
      <c r="EC113"/>
      <c r="ED113"/>
      <c r="EE113"/>
      <c r="EF113"/>
      <c r="EG113"/>
      <c r="EH113"/>
      <c r="EI113"/>
      <c r="EJ113"/>
      <c r="EK113"/>
      <c r="EL113"/>
      <c r="EM113"/>
      <c r="EN113"/>
      <c r="EO113"/>
      <c r="EP113"/>
      <c r="EQ113"/>
      <c r="ER113"/>
      <c r="ES113"/>
      <c r="ET113"/>
      <c r="EU113"/>
      <c r="EV113"/>
      <c r="EW113"/>
      <c r="EX113"/>
      <c r="EY113"/>
      <c r="EZ113"/>
      <c r="FA113"/>
      <c r="FB113"/>
      <c r="FC113"/>
      <c r="FD113"/>
      <c r="FE113"/>
      <c r="FF113"/>
      <c r="FG113"/>
      <c r="FH113"/>
      <c r="FI113"/>
      <c r="FJ113"/>
      <c r="FK113"/>
      <c r="FL113"/>
      <c r="FM113"/>
      <c r="FN113"/>
      <c r="FO113"/>
      <c r="FP113"/>
      <c r="FQ113"/>
      <c r="FR113"/>
      <c r="FS113"/>
      <c r="FT113"/>
      <c r="FU113"/>
      <c r="FV113"/>
      <c r="FW113"/>
      <c r="FX113"/>
      <c r="FY113"/>
      <c r="FZ113"/>
      <c r="GA113"/>
      <c r="GB113"/>
      <c r="GC113"/>
      <c r="GD113"/>
      <c r="GE113"/>
      <c r="GF113"/>
      <c r="GG113"/>
      <c r="GH113"/>
      <c r="GI113"/>
      <c r="GJ113"/>
      <c r="GK113"/>
      <c r="GL113"/>
      <c r="GM113"/>
      <c r="GN113"/>
      <c r="GO113"/>
      <c r="GP113"/>
      <c r="GR113"/>
      <c r="GS113"/>
      <c r="GT113"/>
      <c r="GV113"/>
      <c r="IL113"/>
      <c r="IN113" s="127"/>
      <c r="IO113" s="127"/>
      <c r="IR113" s="90" t="s">
        <v>335</v>
      </c>
      <c r="IS113" s="100">
        <v>0</v>
      </c>
      <c r="IT113" s="100">
        <v>0.78277018799230136</v>
      </c>
    </row>
    <row r="114" spans="1:254" x14ac:dyDescent="0.25">
      <c r="A114"/>
      <c r="B114"/>
      <c r="C114"/>
      <c r="D114"/>
      <c r="E114"/>
      <c r="F114"/>
      <c r="G114"/>
      <c r="H114"/>
      <c r="I114"/>
      <c r="J114"/>
      <c r="K114"/>
      <c r="L114" s="158"/>
      <c r="M114"/>
      <c r="N114"/>
      <c r="O114"/>
      <c r="P114"/>
      <c r="Q114"/>
      <c r="R114"/>
      <c r="S114"/>
      <c r="T114"/>
      <c r="U114"/>
      <c r="V114"/>
      <c r="W114"/>
      <c r="X114"/>
      <c r="Y114"/>
      <c r="Z114"/>
      <c r="AA114"/>
      <c r="AB114"/>
      <c r="AC114"/>
      <c r="AD114"/>
      <c r="AE114"/>
      <c r="AF114"/>
      <c r="AG114"/>
      <c r="AH114"/>
      <c r="AI114"/>
      <c r="AJ114"/>
      <c r="AK114"/>
      <c r="AL114"/>
      <c r="AM114"/>
      <c r="AN114"/>
      <c r="AO114"/>
      <c r="AP114"/>
      <c r="AQ114"/>
      <c r="AR114"/>
      <c r="AS114"/>
      <c r="AT114"/>
      <c r="AU114"/>
      <c r="AV114"/>
      <c r="AW114"/>
      <c r="AX114"/>
      <c r="AY114"/>
      <c r="AZ114"/>
      <c r="BA114"/>
      <c r="BB114"/>
      <c r="BC114"/>
      <c r="BD114"/>
      <c r="BE114"/>
      <c r="BF114"/>
      <c r="BG114"/>
      <c r="BH114"/>
      <c r="BI114"/>
      <c r="BJ114"/>
      <c r="BK114"/>
      <c r="BL114"/>
      <c r="BM114"/>
      <c r="BN114"/>
      <c r="BO114"/>
      <c r="BP114"/>
      <c r="BQ114"/>
      <c r="BR114"/>
      <c r="BS114"/>
      <c r="BT114"/>
      <c r="BU114"/>
      <c r="BV114"/>
      <c r="BW114"/>
      <c r="BX114"/>
      <c r="BY114"/>
      <c r="BZ114"/>
      <c r="CA114"/>
      <c r="CB114"/>
      <c r="CC114"/>
      <c r="CD114"/>
      <c r="CE114"/>
      <c r="CF114"/>
      <c r="CG114"/>
      <c r="CH114"/>
      <c r="CI114"/>
      <c r="CJ114"/>
      <c r="CK114"/>
      <c r="CL114"/>
      <c r="CM114"/>
      <c r="CN114"/>
      <c r="CO114"/>
      <c r="CP114"/>
      <c r="CQ114"/>
      <c r="CR114"/>
      <c r="CS114"/>
      <c r="CT114"/>
      <c r="CU114"/>
      <c r="CV114"/>
      <c r="CW114"/>
      <c r="CX114"/>
      <c r="CY114"/>
      <c r="CZ114"/>
      <c r="DA114"/>
      <c r="DB114"/>
      <c r="DC114"/>
      <c r="DD114"/>
      <c r="DE114"/>
      <c r="DF114"/>
      <c r="DG114"/>
      <c r="DH114"/>
      <c r="DI114"/>
      <c r="DJ114"/>
      <c r="DK114"/>
      <c r="DL114"/>
      <c r="DM114"/>
      <c r="DN114"/>
      <c r="DO114"/>
      <c r="DP114"/>
      <c r="DQ114"/>
      <c r="DR114"/>
      <c r="DS114"/>
      <c r="DT114"/>
      <c r="DU114"/>
      <c r="DV114"/>
      <c r="DW114"/>
      <c r="DX114"/>
      <c r="DY114"/>
      <c r="DZ114"/>
      <c r="EA114"/>
      <c r="EB114"/>
      <c r="EC114"/>
      <c r="ED114"/>
      <c r="EE114"/>
      <c r="EF114"/>
      <c r="EG114"/>
      <c r="EH114"/>
      <c r="EI114"/>
      <c r="EJ114"/>
      <c r="EK114"/>
      <c r="EL114"/>
      <c r="EM114"/>
      <c r="EN114"/>
      <c r="EO114"/>
      <c r="EP114"/>
      <c r="EQ114"/>
      <c r="ER114"/>
      <c r="ES114"/>
      <c r="ET114"/>
      <c r="EU114"/>
      <c r="EV114"/>
      <c r="EW114"/>
      <c r="EX114"/>
      <c r="EY114"/>
      <c r="EZ114"/>
      <c r="FA114"/>
      <c r="FB114"/>
      <c r="FC114"/>
      <c r="FD114"/>
      <c r="FE114"/>
      <c r="FF114"/>
      <c r="FG114"/>
      <c r="FH114"/>
      <c r="FI114"/>
      <c r="FJ114"/>
      <c r="FK114"/>
      <c r="FL114"/>
      <c r="FM114"/>
      <c r="FN114"/>
      <c r="FO114"/>
      <c r="FP114"/>
      <c r="FQ114"/>
      <c r="FR114"/>
      <c r="FS114"/>
      <c r="FT114"/>
      <c r="FU114"/>
      <c r="FV114"/>
      <c r="FW114"/>
      <c r="FX114"/>
      <c r="FY114"/>
      <c r="FZ114"/>
      <c r="GA114"/>
      <c r="GB114"/>
      <c r="GC114"/>
      <c r="GD114"/>
      <c r="GE114"/>
      <c r="GF114"/>
      <c r="GG114"/>
      <c r="GH114"/>
      <c r="GI114"/>
      <c r="GJ114"/>
      <c r="GK114"/>
      <c r="GL114"/>
      <c r="GM114"/>
      <c r="GN114"/>
      <c r="GO114"/>
      <c r="GP114"/>
      <c r="GR114"/>
      <c r="GS114"/>
      <c r="GT114"/>
      <c r="GV114"/>
      <c r="IL114"/>
      <c r="IN114" s="127"/>
      <c r="IO114" s="127"/>
      <c r="IR114" s="90" t="s">
        <v>336</v>
      </c>
      <c r="IS114" s="100">
        <v>0</v>
      </c>
      <c r="IT114" s="100">
        <v>4.3642809781166858E-2</v>
      </c>
    </row>
    <row r="115" spans="1:254" x14ac:dyDescent="0.25">
      <c r="A115"/>
      <c r="B115"/>
      <c r="C115"/>
      <c r="D115"/>
      <c r="E115"/>
      <c r="F115"/>
      <c r="G115"/>
      <c r="H115"/>
      <c r="I115"/>
      <c r="J115"/>
      <c r="K115"/>
      <c r="L115" s="158"/>
      <c r="M115"/>
      <c r="N115"/>
      <c r="O115"/>
      <c r="P115"/>
      <c r="Q115"/>
      <c r="R115"/>
      <c r="S115"/>
      <c r="T115"/>
      <c r="U115"/>
      <c r="V115"/>
      <c r="W115"/>
      <c r="X115"/>
      <c r="Y115"/>
      <c r="Z115"/>
      <c r="AA115"/>
      <c r="AB115"/>
      <c r="AC115"/>
      <c r="AD115"/>
      <c r="AE115"/>
      <c r="AF115"/>
      <c r="AG115"/>
      <c r="AH115"/>
      <c r="AI115"/>
      <c r="AJ115"/>
      <c r="AK115"/>
      <c r="AL115"/>
      <c r="AM115"/>
      <c r="AN115"/>
      <c r="AO115"/>
      <c r="AP115"/>
      <c r="AQ115"/>
      <c r="AR115"/>
      <c r="AS115"/>
      <c r="AT115"/>
      <c r="AU115"/>
      <c r="AV115"/>
      <c r="AW115"/>
      <c r="AX115"/>
      <c r="AY115"/>
      <c r="AZ115"/>
      <c r="BA115"/>
      <c r="BB115"/>
      <c r="BC115"/>
      <c r="BD115"/>
      <c r="BE115"/>
      <c r="BF115"/>
      <c r="BG115"/>
      <c r="BH115"/>
      <c r="BI115"/>
      <c r="BJ115"/>
      <c r="BK115"/>
      <c r="BL115"/>
      <c r="BM115"/>
      <c r="BN115"/>
      <c r="BO115"/>
      <c r="BP115"/>
      <c r="BQ115"/>
      <c r="BR115"/>
      <c r="BS115"/>
      <c r="BT115"/>
      <c r="BU115"/>
      <c r="BV115"/>
      <c r="BW115"/>
      <c r="BX115"/>
      <c r="BY115"/>
      <c r="BZ115"/>
      <c r="CA115"/>
      <c r="CB115"/>
      <c r="CC115"/>
      <c r="CD115"/>
      <c r="CE115"/>
      <c r="CF115"/>
      <c r="CG115"/>
      <c r="CH115"/>
      <c r="CI115"/>
      <c r="CJ115"/>
      <c r="CK115"/>
      <c r="CL115"/>
      <c r="CM115"/>
      <c r="CN115"/>
      <c r="CO115"/>
      <c r="CP115"/>
      <c r="CQ115"/>
      <c r="CR115"/>
      <c r="CS115"/>
      <c r="CT115"/>
      <c r="CU115"/>
      <c r="CV115"/>
      <c r="CW115"/>
      <c r="CX115"/>
      <c r="CY115"/>
      <c r="CZ115"/>
      <c r="DA115"/>
      <c r="DB115"/>
      <c r="DC115"/>
      <c r="DD115"/>
      <c r="DE115"/>
      <c r="DF115"/>
      <c r="DG115"/>
      <c r="DH115"/>
      <c r="DI115"/>
      <c r="DJ115"/>
      <c r="DK115"/>
      <c r="DL115"/>
      <c r="DM115"/>
      <c r="DN115"/>
      <c r="DO115"/>
      <c r="DP115"/>
      <c r="DQ115"/>
      <c r="DR115"/>
      <c r="DS115"/>
      <c r="DT115"/>
      <c r="DU115"/>
      <c r="DV115"/>
      <c r="DW115"/>
      <c r="DX115"/>
      <c r="DY115"/>
      <c r="DZ115"/>
      <c r="EA115"/>
      <c r="EB115"/>
      <c r="EC115"/>
      <c r="ED115"/>
      <c r="EE115"/>
      <c r="EF115"/>
      <c r="EG115"/>
      <c r="EH115"/>
      <c r="EI115"/>
      <c r="EJ115"/>
      <c r="EK115"/>
      <c r="EL115"/>
      <c r="EM115"/>
      <c r="EN115"/>
      <c r="EO115"/>
      <c r="EP115"/>
      <c r="EQ115"/>
      <c r="ER115"/>
      <c r="ES115"/>
      <c r="ET115"/>
      <c r="EU115"/>
      <c r="EV115"/>
      <c r="EW115"/>
      <c r="EX115"/>
      <c r="EY115"/>
      <c r="EZ115"/>
      <c r="FA115"/>
      <c r="FB115"/>
      <c r="FC115"/>
      <c r="FD115"/>
      <c r="FE115"/>
      <c r="FF115"/>
      <c r="FG115"/>
      <c r="FH115"/>
      <c r="FI115"/>
      <c r="FJ115"/>
      <c r="FK115"/>
      <c r="FL115"/>
      <c r="FM115"/>
      <c r="FN115"/>
      <c r="FO115"/>
      <c r="FP115"/>
      <c r="FQ115"/>
      <c r="FR115"/>
      <c r="FS115"/>
      <c r="FT115"/>
      <c r="FU115"/>
      <c r="FV115"/>
      <c r="FW115"/>
      <c r="FX115"/>
      <c r="FY115"/>
      <c r="FZ115"/>
      <c r="GA115"/>
      <c r="GB115"/>
      <c r="GC115"/>
      <c r="GD115"/>
      <c r="GE115"/>
      <c r="GF115"/>
      <c r="GG115"/>
      <c r="GH115"/>
      <c r="GI115"/>
      <c r="GJ115"/>
      <c r="GK115"/>
      <c r="GL115"/>
      <c r="GM115"/>
      <c r="GN115"/>
      <c r="GO115"/>
      <c r="GP115"/>
      <c r="GR115"/>
      <c r="GS115"/>
      <c r="GT115"/>
      <c r="GV115"/>
      <c r="IL115"/>
      <c r="IN115" s="127"/>
      <c r="IO115" s="127"/>
      <c r="IR115" s="90" t="s">
        <v>337</v>
      </c>
      <c r="IS115" s="100">
        <v>0</v>
      </c>
      <c r="IT115" s="100">
        <v>0.79801727440173809</v>
      </c>
    </row>
    <row r="116" spans="1:254" x14ac:dyDescent="0.25">
      <c r="A116"/>
      <c r="B116"/>
      <c r="C116"/>
      <c r="D116"/>
      <c r="E116"/>
      <c r="F116"/>
      <c r="G116"/>
      <c r="H116"/>
      <c r="I116"/>
      <c r="J116"/>
      <c r="K116"/>
      <c r="L116" s="158"/>
      <c r="M116"/>
      <c r="N116"/>
      <c r="O116"/>
      <c r="P116"/>
      <c r="Q116"/>
      <c r="R116"/>
      <c r="S116"/>
      <c r="T116"/>
      <c r="U116"/>
      <c r="V116"/>
      <c r="W116"/>
      <c r="X116"/>
      <c r="Y116"/>
      <c r="Z116"/>
      <c r="AA116"/>
      <c r="AB116"/>
      <c r="AC116"/>
      <c r="AD116"/>
      <c r="AE116"/>
      <c r="AF116"/>
      <c r="AG116"/>
      <c r="AH116"/>
      <c r="AI116"/>
      <c r="AJ116"/>
      <c r="AK116"/>
      <c r="AL116"/>
      <c r="AM116"/>
      <c r="AN116"/>
      <c r="AO116"/>
      <c r="AP116"/>
      <c r="AQ116"/>
      <c r="AR116"/>
      <c r="AS116"/>
      <c r="AT116"/>
      <c r="AU116"/>
      <c r="AV116"/>
      <c r="AW116"/>
      <c r="AX116"/>
      <c r="AY116"/>
      <c r="AZ116"/>
      <c r="BA116"/>
      <c r="BB116"/>
      <c r="BC116"/>
      <c r="BD116"/>
      <c r="BE116"/>
      <c r="BF116"/>
      <c r="BG116"/>
      <c r="BH116"/>
      <c r="BI116"/>
      <c r="BJ116"/>
      <c r="BK116"/>
      <c r="BL116"/>
      <c r="BM116"/>
      <c r="BN116"/>
      <c r="BO116"/>
      <c r="BP116"/>
      <c r="BQ116"/>
      <c r="BR116"/>
      <c r="BS116"/>
      <c r="BT116"/>
      <c r="BU116"/>
      <c r="BV116"/>
      <c r="BW116"/>
      <c r="BX116"/>
      <c r="BY116"/>
      <c r="BZ116"/>
      <c r="CA116"/>
      <c r="CB116"/>
      <c r="CC116"/>
      <c r="CD116"/>
      <c r="CE116"/>
      <c r="CF116"/>
      <c r="CG116"/>
      <c r="CH116"/>
      <c r="CI116"/>
      <c r="CJ116"/>
      <c r="CK116"/>
      <c r="CL116"/>
      <c r="CM116"/>
      <c r="CN116"/>
      <c r="CO116"/>
      <c r="CP116"/>
      <c r="CQ116"/>
      <c r="CR116"/>
      <c r="CS116"/>
      <c r="CT116"/>
      <c r="CU116"/>
      <c r="CV116"/>
      <c r="CW116"/>
      <c r="CX116"/>
      <c r="CY116"/>
      <c r="CZ116"/>
      <c r="DA116"/>
      <c r="DB116"/>
      <c r="DC116"/>
      <c r="DD116"/>
      <c r="DE116"/>
      <c r="DF116"/>
      <c r="DG116"/>
      <c r="DH116"/>
      <c r="DI116"/>
      <c r="DJ116"/>
      <c r="DK116"/>
      <c r="DL116"/>
      <c r="DM116"/>
      <c r="DN116"/>
      <c r="DO116"/>
      <c r="DP116"/>
      <c r="DQ116"/>
      <c r="DR116"/>
      <c r="DS116"/>
      <c r="DT116"/>
      <c r="DU116"/>
      <c r="DV116"/>
      <c r="DW116"/>
      <c r="DX116"/>
      <c r="DY116"/>
      <c r="DZ116"/>
      <c r="EA116"/>
      <c r="EB116"/>
      <c r="EC116"/>
      <c r="ED116"/>
      <c r="EE116"/>
      <c r="EF116"/>
      <c r="EG116"/>
      <c r="EH116"/>
      <c r="EI116"/>
      <c r="EJ116"/>
      <c r="EK116"/>
      <c r="EL116"/>
      <c r="EM116"/>
      <c r="EN116"/>
      <c r="EO116"/>
      <c r="EP116"/>
      <c r="EQ116"/>
      <c r="ER116"/>
      <c r="ES116"/>
      <c r="ET116"/>
      <c r="EU116"/>
      <c r="EV116"/>
      <c r="EW116"/>
      <c r="EX116"/>
      <c r="EY116"/>
      <c r="EZ116"/>
      <c r="FA116"/>
      <c r="FB116"/>
      <c r="FC116"/>
      <c r="FD116"/>
      <c r="FE116"/>
      <c r="FF116"/>
      <c r="FG116"/>
      <c r="FH116"/>
      <c r="FI116"/>
      <c r="FJ116"/>
      <c r="FK116"/>
      <c r="FL116"/>
      <c r="FM116"/>
      <c r="FN116"/>
      <c r="FO116"/>
      <c r="FP116"/>
      <c r="FQ116"/>
      <c r="FR116"/>
      <c r="FS116"/>
      <c r="FT116"/>
      <c r="FU116"/>
      <c r="FV116"/>
      <c r="FW116"/>
      <c r="FX116"/>
      <c r="FY116"/>
      <c r="FZ116"/>
      <c r="GA116"/>
      <c r="GB116"/>
      <c r="GC116"/>
      <c r="GD116"/>
      <c r="GE116"/>
      <c r="GF116"/>
      <c r="GG116"/>
      <c r="GH116"/>
      <c r="GI116"/>
      <c r="GJ116"/>
      <c r="GK116"/>
      <c r="GL116"/>
      <c r="GM116"/>
      <c r="GN116"/>
      <c r="GO116"/>
      <c r="GP116"/>
      <c r="GR116"/>
      <c r="GS116"/>
      <c r="GT116"/>
      <c r="GV116"/>
      <c r="IL116"/>
      <c r="IN116" s="127"/>
      <c r="IO116" s="127"/>
      <c r="IR116" s="90" t="s">
        <v>338</v>
      </c>
      <c r="IS116" s="100">
        <v>0</v>
      </c>
      <c r="IT116" s="100">
        <v>0.8324579741354311</v>
      </c>
    </row>
    <row r="117" spans="1:254" x14ac:dyDescent="0.25">
      <c r="A117"/>
      <c r="B117"/>
      <c r="C117"/>
      <c r="D117"/>
      <c r="E117"/>
      <c r="F117"/>
      <c r="G117"/>
      <c r="H117"/>
      <c r="I117"/>
      <c r="J117"/>
      <c r="K117"/>
      <c r="L117" s="158"/>
      <c r="M117"/>
      <c r="N117"/>
      <c r="O117"/>
      <c r="P117"/>
      <c r="Q117"/>
      <c r="R117"/>
      <c r="S117"/>
      <c r="T117"/>
      <c r="U117"/>
      <c r="V117"/>
      <c r="W117"/>
      <c r="X117"/>
      <c r="Y117"/>
      <c r="Z117"/>
      <c r="AA117"/>
      <c r="AB117"/>
      <c r="AC117"/>
      <c r="AD117"/>
      <c r="AE117"/>
      <c r="AF117"/>
      <c r="AG117"/>
      <c r="AH117"/>
      <c r="AI117"/>
      <c r="AJ117"/>
      <c r="AK117"/>
      <c r="AL117"/>
      <c r="AM117"/>
      <c r="AN117"/>
      <c r="AO117"/>
      <c r="AP117"/>
      <c r="AQ117"/>
      <c r="AR117"/>
      <c r="AS117"/>
      <c r="AT117"/>
      <c r="AU117"/>
      <c r="AV117"/>
      <c r="AW117"/>
      <c r="AX117"/>
      <c r="AY117"/>
      <c r="AZ117"/>
      <c r="BA117"/>
      <c r="BB117"/>
      <c r="BC117"/>
      <c r="BD117"/>
      <c r="BE117"/>
      <c r="BF117"/>
      <c r="BG117"/>
      <c r="BH117"/>
      <c r="BI117"/>
      <c r="BJ117"/>
      <c r="BK117"/>
      <c r="BL117"/>
      <c r="BM117"/>
      <c r="BN117"/>
      <c r="BO117"/>
      <c r="BP117"/>
      <c r="BQ117"/>
      <c r="BR117"/>
      <c r="BS117"/>
      <c r="BT117"/>
      <c r="BU117"/>
      <c r="BV117"/>
      <c r="BW117"/>
      <c r="BX117"/>
      <c r="BY117"/>
      <c r="BZ117"/>
      <c r="CA117"/>
      <c r="CB117"/>
      <c r="CC117"/>
      <c r="CD117"/>
      <c r="CE117"/>
      <c r="CF117"/>
      <c r="CG117"/>
      <c r="CH117"/>
      <c r="CI117"/>
      <c r="CJ117"/>
      <c r="CK117"/>
      <c r="CL117"/>
      <c r="CM117"/>
      <c r="CN117"/>
      <c r="CO117"/>
      <c r="CP117"/>
      <c r="CQ117"/>
      <c r="CR117"/>
      <c r="CS117"/>
      <c r="CT117"/>
      <c r="CU117"/>
      <c r="CV117"/>
      <c r="CW117"/>
      <c r="CX117"/>
      <c r="CY117"/>
      <c r="CZ117"/>
      <c r="DA117"/>
      <c r="DB117"/>
      <c r="DC117"/>
      <c r="DD117"/>
      <c r="DE117"/>
      <c r="DF117"/>
      <c r="DG117"/>
      <c r="DH117"/>
      <c r="DI117"/>
      <c r="DJ117"/>
      <c r="DK117"/>
      <c r="DL117"/>
      <c r="DM117"/>
      <c r="DN117"/>
      <c r="DO117"/>
      <c r="DP117"/>
      <c r="DQ117"/>
      <c r="DR117"/>
      <c r="DS117"/>
      <c r="DT117"/>
      <c r="DU117"/>
      <c r="DV117"/>
      <c r="DW117"/>
      <c r="DX117"/>
      <c r="DY117"/>
      <c r="DZ117"/>
      <c r="EA117"/>
      <c r="EB117"/>
      <c r="EC117"/>
      <c r="ED117"/>
      <c r="EE117"/>
      <c r="EF117"/>
      <c r="EG117"/>
      <c r="EH117"/>
      <c r="EI117"/>
      <c r="EJ117"/>
      <c r="EK117"/>
      <c r="EL117"/>
      <c r="EM117"/>
      <c r="EN117"/>
      <c r="EO117"/>
      <c r="EP117"/>
      <c r="EQ117"/>
      <c r="ER117"/>
      <c r="ES117"/>
      <c r="ET117"/>
      <c r="EU117"/>
      <c r="EV117"/>
      <c r="EW117"/>
      <c r="EX117"/>
      <c r="EY117"/>
      <c r="EZ117"/>
      <c r="FA117"/>
      <c r="FB117"/>
      <c r="FC117"/>
      <c r="FD117"/>
      <c r="FE117"/>
      <c r="FF117"/>
      <c r="FG117"/>
      <c r="FH117"/>
      <c r="FI117"/>
      <c r="FJ117"/>
      <c r="FK117"/>
      <c r="FL117"/>
      <c r="FM117"/>
      <c r="FN117"/>
      <c r="FO117"/>
      <c r="FP117"/>
      <c r="FQ117"/>
      <c r="FR117"/>
      <c r="FS117"/>
      <c r="FT117"/>
      <c r="FU117"/>
      <c r="FV117"/>
      <c r="FW117"/>
      <c r="FX117"/>
      <c r="FY117"/>
      <c r="FZ117"/>
      <c r="GA117"/>
      <c r="GB117"/>
      <c r="GC117"/>
      <c r="GD117"/>
      <c r="GE117"/>
      <c r="GF117"/>
      <c r="GG117"/>
      <c r="GH117"/>
      <c r="GI117"/>
      <c r="GJ117"/>
      <c r="GK117"/>
      <c r="GL117"/>
      <c r="GM117"/>
      <c r="GN117"/>
      <c r="GO117"/>
      <c r="GP117"/>
      <c r="GR117"/>
      <c r="GS117"/>
      <c r="GT117"/>
      <c r="GV117"/>
      <c r="IL117"/>
      <c r="IN117" s="127"/>
      <c r="IO117" s="127"/>
      <c r="IR117" s="90" t="s">
        <v>339</v>
      </c>
      <c r="IS117" s="100">
        <v>0</v>
      </c>
      <c r="IT117" s="100">
        <v>0.98210741216700104</v>
      </c>
    </row>
    <row r="118" spans="1:254" x14ac:dyDescent="0.25">
      <c r="A118"/>
      <c r="B118"/>
      <c r="C118"/>
      <c r="D118"/>
      <c r="E118"/>
      <c r="F118"/>
      <c r="G118"/>
      <c r="H118"/>
      <c r="I118"/>
      <c r="J118"/>
      <c r="K118"/>
      <c r="L118" s="158"/>
      <c r="M118"/>
      <c r="N118"/>
      <c r="O118"/>
      <c r="P118"/>
      <c r="Q118"/>
      <c r="R118"/>
      <c r="S118"/>
      <c r="T118"/>
      <c r="U118"/>
      <c r="V118"/>
      <c r="W118"/>
      <c r="X118"/>
      <c r="Y118"/>
      <c r="Z118"/>
      <c r="AA118"/>
      <c r="AB118"/>
      <c r="AC118"/>
      <c r="AD118"/>
      <c r="AE118"/>
      <c r="AF118"/>
      <c r="AG118"/>
      <c r="AH118"/>
      <c r="AI118"/>
      <c r="AJ118"/>
      <c r="AK118"/>
      <c r="AL118"/>
      <c r="AM118"/>
      <c r="AN118"/>
      <c r="AO118"/>
      <c r="AP118"/>
      <c r="AQ118"/>
      <c r="AR118"/>
      <c r="AS118"/>
      <c r="AT118"/>
      <c r="AU118"/>
      <c r="AV118"/>
      <c r="AW118"/>
      <c r="AX118"/>
      <c r="AY118"/>
      <c r="AZ118"/>
      <c r="BA118"/>
      <c r="BB118"/>
      <c r="BC118"/>
      <c r="BD118"/>
      <c r="BE118"/>
      <c r="BF118"/>
      <c r="BG118"/>
      <c r="BH118"/>
      <c r="BI118"/>
      <c r="BJ118"/>
      <c r="BK118"/>
      <c r="BL118"/>
      <c r="BM118"/>
      <c r="BN118"/>
      <c r="BO118"/>
      <c r="BP118"/>
      <c r="BQ118"/>
      <c r="BR118"/>
      <c r="BS118"/>
      <c r="BT118"/>
      <c r="BU118"/>
      <c r="BV118"/>
      <c r="BW118"/>
      <c r="BX118"/>
      <c r="BY118"/>
      <c r="BZ118"/>
      <c r="CA118"/>
      <c r="CB118"/>
      <c r="CC118"/>
      <c r="CD118"/>
      <c r="CE118"/>
      <c r="CF118"/>
      <c r="CG118"/>
      <c r="CH118"/>
      <c r="CI118"/>
      <c r="CJ118"/>
      <c r="CK118"/>
      <c r="CL118"/>
      <c r="CM118"/>
      <c r="CN118"/>
      <c r="CO118"/>
      <c r="CP118"/>
      <c r="CQ118"/>
      <c r="CR118"/>
      <c r="CS118"/>
      <c r="CT118"/>
      <c r="CU118"/>
      <c r="CV118"/>
      <c r="CW118"/>
      <c r="CX118"/>
      <c r="CY118"/>
      <c r="CZ118"/>
      <c r="DA118"/>
      <c r="DB118"/>
      <c r="DC118"/>
      <c r="DD118"/>
      <c r="DE118"/>
      <c r="DF118"/>
      <c r="DG118"/>
      <c r="DH118"/>
      <c r="DI118"/>
      <c r="DJ118"/>
      <c r="DK118"/>
      <c r="DL118"/>
      <c r="DM118"/>
      <c r="DN118"/>
      <c r="DO118"/>
      <c r="DP118"/>
      <c r="DQ118"/>
      <c r="DR118"/>
      <c r="DS118"/>
      <c r="DT118"/>
      <c r="DU118"/>
      <c r="DV118"/>
      <c r="DW118"/>
      <c r="DX118"/>
      <c r="DY118"/>
      <c r="DZ118"/>
      <c r="EA118"/>
      <c r="EB118"/>
      <c r="EC118"/>
      <c r="ED118"/>
      <c r="EE118"/>
      <c r="EF118"/>
      <c r="EG118"/>
      <c r="EH118"/>
      <c r="EI118"/>
      <c r="EJ118"/>
      <c r="EK118"/>
      <c r="EL118"/>
      <c r="EM118"/>
      <c r="EN118"/>
      <c r="EO118"/>
      <c r="EP118"/>
      <c r="EQ118"/>
      <c r="ER118"/>
      <c r="ES118"/>
      <c r="ET118"/>
      <c r="EU118"/>
      <c r="EV118"/>
      <c r="EW118"/>
      <c r="EX118"/>
      <c r="EY118"/>
      <c r="EZ118"/>
      <c r="FA118"/>
      <c r="FB118"/>
      <c r="FC118"/>
      <c r="FD118"/>
      <c r="FE118"/>
      <c r="FF118"/>
      <c r="FG118"/>
      <c r="FH118"/>
      <c r="FI118"/>
      <c r="FJ118"/>
      <c r="FK118"/>
      <c r="FL118"/>
      <c r="FM118"/>
      <c r="FN118"/>
      <c r="FO118"/>
      <c r="FP118"/>
      <c r="FQ118"/>
      <c r="FR118"/>
      <c r="FS118"/>
      <c r="FT118"/>
      <c r="FU118"/>
      <c r="FV118"/>
      <c r="FW118"/>
      <c r="FX118"/>
      <c r="FY118"/>
      <c r="FZ118"/>
      <c r="GA118"/>
      <c r="GB118"/>
      <c r="GC118"/>
      <c r="GD118"/>
      <c r="GE118"/>
      <c r="GF118"/>
      <c r="GG118"/>
      <c r="GH118"/>
      <c r="GI118"/>
      <c r="GJ118"/>
      <c r="GK118"/>
      <c r="GL118"/>
      <c r="GM118"/>
      <c r="GN118"/>
      <c r="GO118"/>
      <c r="GP118"/>
      <c r="GR118"/>
      <c r="GS118"/>
      <c r="GT118"/>
      <c r="GV118"/>
      <c r="IL118"/>
      <c r="IN118" s="127"/>
      <c r="IO118" s="127"/>
      <c r="IR118" s="90" t="s">
        <v>518</v>
      </c>
      <c r="IS118" s="100">
        <v>0</v>
      </c>
      <c r="IT118" s="100">
        <v>0.59917826380733452</v>
      </c>
    </row>
    <row r="119" spans="1:254" x14ac:dyDescent="0.25">
      <c r="A119"/>
      <c r="B119"/>
      <c r="C119"/>
      <c r="D119"/>
      <c r="E119"/>
      <c r="F119"/>
      <c r="G119"/>
      <c r="H119"/>
      <c r="I119"/>
      <c r="J119"/>
      <c r="K119"/>
      <c r="L119" s="158"/>
      <c r="M119"/>
      <c r="N119"/>
      <c r="O119"/>
      <c r="P119"/>
      <c r="Q119"/>
      <c r="R119"/>
      <c r="S119"/>
      <c r="T119"/>
      <c r="U119"/>
      <c r="V119"/>
      <c r="W119"/>
      <c r="X119"/>
      <c r="Y119"/>
      <c r="Z119"/>
      <c r="AA119"/>
      <c r="AB119"/>
      <c r="AC119"/>
      <c r="AD119"/>
      <c r="AE119"/>
      <c r="AF119"/>
      <c r="AG119"/>
      <c r="AH119"/>
      <c r="AI119"/>
      <c r="AJ119"/>
      <c r="AK119"/>
      <c r="AL119"/>
      <c r="AM119"/>
      <c r="AN119"/>
      <c r="AO119"/>
      <c r="AP119"/>
      <c r="AQ119"/>
      <c r="AR119"/>
      <c r="AS119"/>
      <c r="AT119"/>
      <c r="AU119"/>
      <c r="AV119"/>
      <c r="AW119"/>
      <c r="AX119"/>
      <c r="AY119"/>
      <c r="AZ119"/>
      <c r="BA119"/>
      <c r="BB119"/>
      <c r="BC119"/>
      <c r="BD119"/>
      <c r="BE119"/>
      <c r="BF119"/>
      <c r="BG119"/>
      <c r="BH119"/>
      <c r="BI119"/>
      <c r="BJ119"/>
      <c r="BK119"/>
      <c r="BL119"/>
      <c r="BM119"/>
      <c r="BN119"/>
      <c r="BO119"/>
      <c r="BP119"/>
      <c r="BQ119"/>
      <c r="BR119"/>
      <c r="BS119"/>
      <c r="BT119"/>
      <c r="BU119"/>
      <c r="BV119"/>
      <c r="BW119"/>
      <c r="BX119"/>
      <c r="BY119"/>
      <c r="BZ119"/>
      <c r="CA119"/>
      <c r="CB119"/>
      <c r="CC119"/>
      <c r="CD119"/>
      <c r="CE119"/>
      <c r="CF119"/>
      <c r="CG119"/>
      <c r="CH119"/>
      <c r="CI119"/>
      <c r="CJ119"/>
      <c r="CK119"/>
      <c r="CL119"/>
      <c r="CM119"/>
      <c r="CN119"/>
      <c r="CO119"/>
      <c r="CP119"/>
      <c r="CQ119"/>
      <c r="CR119"/>
      <c r="CS119"/>
      <c r="CT119"/>
      <c r="CU119"/>
      <c r="CV119"/>
      <c r="CW119"/>
      <c r="CX119"/>
      <c r="CY119"/>
      <c r="CZ119"/>
      <c r="DA119"/>
      <c r="DB119"/>
      <c r="DC119"/>
      <c r="DD119"/>
      <c r="DE119"/>
      <c r="DF119"/>
      <c r="DG119"/>
      <c r="DH119"/>
      <c r="DI119"/>
      <c r="DJ119"/>
      <c r="DK119"/>
      <c r="DL119"/>
      <c r="DM119"/>
      <c r="DN119"/>
      <c r="DO119"/>
      <c r="DP119"/>
      <c r="DQ119"/>
      <c r="DR119"/>
      <c r="DS119"/>
      <c r="DT119"/>
      <c r="DU119"/>
      <c r="DV119"/>
      <c r="DW119"/>
      <c r="DX119"/>
      <c r="DY119"/>
      <c r="DZ119"/>
      <c r="EA119"/>
      <c r="EB119"/>
      <c r="EC119"/>
      <c r="ED119"/>
      <c r="EE119"/>
      <c r="EF119"/>
      <c r="EG119"/>
      <c r="EH119"/>
      <c r="EI119"/>
      <c r="EJ119"/>
      <c r="EK119"/>
      <c r="EL119"/>
      <c r="EM119"/>
      <c r="EN119"/>
      <c r="EO119"/>
      <c r="EP119"/>
      <c r="EQ119"/>
      <c r="ER119"/>
      <c r="ES119"/>
      <c r="ET119"/>
      <c r="EU119"/>
      <c r="EV119"/>
      <c r="EW119"/>
      <c r="EX119"/>
      <c r="EY119"/>
      <c r="EZ119"/>
      <c r="FA119"/>
      <c r="FB119"/>
      <c r="FC119"/>
      <c r="FD119"/>
      <c r="FE119"/>
      <c r="FF119"/>
      <c r="FG119"/>
      <c r="FH119"/>
      <c r="FI119"/>
      <c r="FJ119"/>
      <c r="FK119"/>
      <c r="FL119"/>
      <c r="FM119"/>
      <c r="FN119"/>
      <c r="FO119"/>
      <c r="FP119"/>
      <c r="FQ119"/>
      <c r="FR119"/>
      <c r="FS119"/>
      <c r="FT119"/>
      <c r="FU119"/>
      <c r="FV119"/>
      <c r="FW119"/>
      <c r="FX119"/>
      <c r="FY119"/>
      <c r="FZ119"/>
      <c r="GA119"/>
      <c r="GB119"/>
      <c r="GC119"/>
      <c r="GD119"/>
      <c r="GE119"/>
      <c r="GF119"/>
      <c r="GG119"/>
      <c r="GH119"/>
      <c r="GI119"/>
      <c r="GJ119"/>
      <c r="GK119"/>
      <c r="GL119"/>
      <c r="GM119"/>
      <c r="GN119"/>
      <c r="GO119"/>
      <c r="GP119"/>
      <c r="GR119"/>
      <c r="GS119"/>
      <c r="GT119"/>
      <c r="GV119"/>
      <c r="IL119"/>
      <c r="IN119" s="127"/>
      <c r="IO119" s="127"/>
      <c r="IR119" s="90" t="s">
        <v>480</v>
      </c>
      <c r="IS119" s="100">
        <v>0</v>
      </c>
      <c r="IT119" s="100">
        <v>0.26395708030426057</v>
      </c>
    </row>
    <row r="120" spans="1:254" x14ac:dyDescent="0.25">
      <c r="A120"/>
      <c r="B120"/>
      <c r="C120"/>
      <c r="D120"/>
      <c r="E120"/>
      <c r="F120"/>
      <c r="G120"/>
      <c r="H120"/>
      <c r="I120"/>
      <c r="J120"/>
      <c r="K120"/>
      <c r="L120" s="158"/>
      <c r="M120"/>
      <c r="N120"/>
      <c r="O120"/>
      <c r="P120"/>
      <c r="Q120"/>
      <c r="R120"/>
      <c r="S120"/>
      <c r="T120"/>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c r="BC120"/>
      <c r="BD120"/>
      <c r="BE120"/>
      <c r="BF120"/>
      <c r="BG120"/>
      <c r="BH120"/>
      <c r="BI120"/>
      <c r="BJ120"/>
      <c r="BK120"/>
      <c r="BL120"/>
      <c r="BM120"/>
      <c r="BN120"/>
      <c r="BO120"/>
      <c r="BP120"/>
      <c r="BQ120"/>
      <c r="BR120"/>
      <c r="BS120"/>
      <c r="BT120"/>
      <c r="BU120"/>
      <c r="BV120"/>
      <c r="BW120"/>
      <c r="BX120"/>
      <c r="BY120"/>
      <c r="BZ120"/>
      <c r="CA120"/>
      <c r="CB120"/>
      <c r="CC120"/>
      <c r="CD120"/>
      <c r="CE120"/>
      <c r="CF120"/>
      <c r="CG120"/>
      <c r="CH120"/>
      <c r="CI120"/>
      <c r="CJ120"/>
      <c r="CK120"/>
      <c r="CL120"/>
      <c r="CM120"/>
      <c r="CN120"/>
      <c r="CO120"/>
      <c r="CP120"/>
      <c r="CQ120"/>
      <c r="CR120"/>
      <c r="CS120"/>
      <c r="CT120"/>
      <c r="CU120"/>
      <c r="CV120"/>
      <c r="CW120"/>
      <c r="CX120"/>
      <c r="CY120"/>
      <c r="CZ120"/>
      <c r="DA120"/>
      <c r="DB120"/>
      <c r="DC120"/>
      <c r="DD120"/>
      <c r="DE120"/>
      <c r="DF120"/>
      <c r="DG120"/>
      <c r="DH120"/>
      <c r="DI120"/>
      <c r="DJ120"/>
      <c r="DK120"/>
      <c r="DL120"/>
      <c r="DM120"/>
      <c r="DN120"/>
      <c r="DO120"/>
      <c r="DP120"/>
      <c r="DQ120"/>
      <c r="DR120"/>
      <c r="DS120"/>
      <c r="DT120"/>
      <c r="DU120"/>
      <c r="DV120"/>
      <c r="DW120"/>
      <c r="DX120"/>
      <c r="DY120"/>
      <c r="DZ120"/>
      <c r="EA120"/>
      <c r="EB120"/>
      <c r="EC120"/>
      <c r="ED120"/>
      <c r="EE120"/>
      <c r="EF120"/>
      <c r="EG120"/>
      <c r="EH120"/>
      <c r="EI120"/>
      <c r="EJ120"/>
      <c r="EK120"/>
      <c r="EL120"/>
      <c r="EM120"/>
      <c r="EN120"/>
      <c r="EO120"/>
      <c r="EP120"/>
      <c r="EQ120"/>
      <c r="ER120"/>
      <c r="ES120"/>
      <c r="ET120"/>
      <c r="EU120"/>
      <c r="EV120"/>
      <c r="EW120"/>
      <c r="EX120"/>
      <c r="EY120"/>
      <c r="EZ120"/>
      <c r="FA120"/>
      <c r="FB120"/>
      <c r="FC120"/>
      <c r="FD120"/>
      <c r="FE120"/>
      <c r="FF120"/>
      <c r="FG120"/>
      <c r="FH120"/>
      <c r="FI120"/>
      <c r="FJ120"/>
      <c r="FK120"/>
      <c r="FL120"/>
      <c r="FM120"/>
      <c r="FN120"/>
      <c r="FO120"/>
      <c r="FP120"/>
      <c r="FQ120"/>
      <c r="FR120"/>
      <c r="FS120"/>
      <c r="FT120"/>
      <c r="FU120"/>
      <c r="FV120"/>
      <c r="FW120"/>
      <c r="FX120"/>
      <c r="FY120"/>
      <c r="FZ120"/>
      <c r="GA120"/>
      <c r="GB120"/>
      <c r="GC120"/>
      <c r="GD120"/>
      <c r="GE120"/>
      <c r="GF120"/>
      <c r="GG120"/>
      <c r="GH120"/>
      <c r="GI120"/>
      <c r="GJ120"/>
      <c r="GK120"/>
      <c r="GL120"/>
      <c r="GM120"/>
      <c r="GN120"/>
      <c r="GO120"/>
      <c r="GP120"/>
      <c r="GR120"/>
      <c r="GS120"/>
      <c r="GT120"/>
      <c r="GV120"/>
      <c r="IL120"/>
      <c r="IN120" s="127"/>
      <c r="IO120" s="127"/>
      <c r="IR120" s="90" t="s">
        <v>213</v>
      </c>
      <c r="IS120" s="100">
        <v>0</v>
      </c>
      <c r="IT120" s="100">
        <v>0.74133927288530266</v>
      </c>
    </row>
    <row r="121" spans="1:254" x14ac:dyDescent="0.25">
      <c r="A121"/>
      <c r="B121"/>
      <c r="C121"/>
      <c r="D121"/>
      <c r="E121"/>
      <c r="F121"/>
      <c r="G121"/>
      <c r="H121"/>
      <c r="I121"/>
      <c r="J121"/>
      <c r="K121"/>
      <c r="L121" s="158"/>
      <c r="M121"/>
      <c r="N121"/>
      <c r="O121"/>
      <c r="P121"/>
      <c r="Q121"/>
      <c r="R121"/>
      <c r="S121"/>
      <c r="T121"/>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c r="BC121"/>
      <c r="BD121"/>
      <c r="BE121"/>
      <c r="BF121"/>
      <c r="BG121"/>
      <c r="BH121"/>
      <c r="BI121"/>
      <c r="BJ121"/>
      <c r="BK121"/>
      <c r="BL121"/>
      <c r="BM121"/>
      <c r="BN121"/>
      <c r="BO121"/>
      <c r="BP121"/>
      <c r="BQ121"/>
      <c r="BR121"/>
      <c r="BS121"/>
      <c r="BT121"/>
      <c r="BU121"/>
      <c r="BV121"/>
      <c r="BW121"/>
      <c r="BX121"/>
      <c r="BY121"/>
      <c r="BZ121"/>
      <c r="CA121"/>
      <c r="CB121"/>
      <c r="CC121"/>
      <c r="CD121"/>
      <c r="CE121"/>
      <c r="CF121"/>
      <c r="CG121"/>
      <c r="CH121"/>
      <c r="CI121"/>
      <c r="CJ121"/>
      <c r="CK121"/>
      <c r="CL121"/>
      <c r="CM121"/>
      <c r="CN121"/>
      <c r="CO121"/>
      <c r="CP121"/>
      <c r="CQ121"/>
      <c r="CR121"/>
      <c r="CS121"/>
      <c r="CT121"/>
      <c r="CU121"/>
      <c r="CV121"/>
      <c r="CW121"/>
      <c r="CX121"/>
      <c r="CY121"/>
      <c r="CZ121"/>
      <c r="DA121"/>
      <c r="DB121"/>
      <c r="DC121"/>
      <c r="DD121"/>
      <c r="DE121"/>
      <c r="DF121"/>
      <c r="DG121"/>
      <c r="DH121"/>
      <c r="DI121"/>
      <c r="DJ121"/>
      <c r="DK121"/>
      <c r="DL121"/>
      <c r="DM121"/>
      <c r="DN121"/>
      <c r="DO121"/>
      <c r="DP121"/>
      <c r="DQ121"/>
      <c r="DR121"/>
      <c r="DS121"/>
      <c r="DT121"/>
      <c r="DU121"/>
      <c r="DV121"/>
      <c r="DW121"/>
      <c r="DX121"/>
      <c r="DY121"/>
      <c r="DZ121"/>
      <c r="EA121"/>
      <c r="EB121"/>
      <c r="EC121"/>
      <c r="ED121"/>
      <c r="EE121"/>
      <c r="EF121"/>
      <c r="EG121"/>
      <c r="EH121"/>
      <c r="EI121"/>
      <c r="EJ121"/>
      <c r="EK121"/>
      <c r="EL121"/>
      <c r="EM121"/>
      <c r="EN121"/>
      <c r="EO121"/>
      <c r="EP121"/>
      <c r="EQ121"/>
      <c r="ER121"/>
      <c r="ES121"/>
      <c r="ET121"/>
      <c r="EU121"/>
      <c r="EV121"/>
      <c r="EW121"/>
      <c r="EX121"/>
      <c r="EY121"/>
      <c r="EZ121"/>
      <c r="FA121"/>
      <c r="FB121"/>
      <c r="FC121"/>
      <c r="FD121"/>
      <c r="FE121"/>
      <c r="FF121"/>
      <c r="FG121"/>
      <c r="FH121"/>
      <c r="FI121"/>
      <c r="FJ121"/>
      <c r="FK121"/>
      <c r="FL121"/>
      <c r="FM121"/>
      <c r="FN121"/>
      <c r="FO121"/>
      <c r="FP121"/>
      <c r="FQ121"/>
      <c r="FR121"/>
      <c r="FS121"/>
      <c r="FT121"/>
      <c r="FU121"/>
      <c r="FV121"/>
      <c r="FW121"/>
      <c r="FX121"/>
      <c r="FY121"/>
      <c r="FZ121"/>
      <c r="GA121"/>
      <c r="GB121"/>
      <c r="GC121"/>
      <c r="GD121"/>
      <c r="GE121"/>
      <c r="GF121"/>
      <c r="GG121"/>
      <c r="GH121"/>
      <c r="GI121"/>
      <c r="GJ121"/>
      <c r="GK121"/>
      <c r="GL121"/>
      <c r="GM121"/>
      <c r="GN121"/>
      <c r="GO121"/>
      <c r="GP121"/>
      <c r="GR121"/>
      <c r="GS121"/>
      <c r="GT121"/>
      <c r="GV121"/>
      <c r="IL121"/>
      <c r="IN121" s="127"/>
      <c r="IO121" s="127"/>
      <c r="IR121" s="90" t="s">
        <v>217</v>
      </c>
      <c r="IS121" s="100">
        <v>0</v>
      </c>
      <c r="IT121" s="100">
        <v>0.2757278538131348</v>
      </c>
    </row>
    <row r="122" spans="1:254" x14ac:dyDescent="0.25">
      <c r="A122"/>
      <c r="B122"/>
      <c r="C122"/>
      <c r="D122"/>
      <c r="E122"/>
      <c r="F122"/>
      <c r="G122"/>
      <c r="H122"/>
      <c r="I122"/>
      <c r="J122"/>
      <c r="K122"/>
      <c r="L122" s="158"/>
      <c r="M122"/>
      <c r="N122"/>
      <c r="O122"/>
      <c r="P122"/>
      <c r="Q122"/>
      <c r="R122"/>
      <c r="S122"/>
      <c r="T122"/>
      <c r="U122"/>
      <c r="V122"/>
      <c r="W122"/>
      <c r="X122"/>
      <c r="Y122"/>
      <c r="Z122"/>
      <c r="AA122"/>
      <c r="AB122"/>
      <c r="AC122"/>
      <c r="AD122"/>
      <c r="AE122"/>
      <c r="AF122"/>
      <c r="AG122"/>
      <c r="AH122"/>
      <c r="AI122"/>
      <c r="AJ122"/>
      <c r="AK122"/>
      <c r="AL122"/>
      <c r="AM122"/>
      <c r="AN122"/>
      <c r="AO122"/>
      <c r="AP122"/>
      <c r="AQ122"/>
      <c r="AR122"/>
      <c r="AS122"/>
      <c r="AT122"/>
      <c r="AU122"/>
      <c r="AV122"/>
      <c r="AW122"/>
      <c r="AX122"/>
      <c r="AY122"/>
      <c r="AZ122"/>
      <c r="BA122"/>
      <c r="BB122"/>
      <c r="BC122"/>
      <c r="BD122"/>
      <c r="BE122"/>
      <c r="BF122"/>
      <c r="BG122"/>
      <c r="BH122"/>
      <c r="BI122"/>
      <c r="BJ122"/>
      <c r="BK122"/>
      <c r="BL122"/>
      <c r="BM122"/>
      <c r="BN122"/>
      <c r="BO122"/>
      <c r="BP122"/>
      <c r="BQ122"/>
      <c r="BR122"/>
      <c r="BS122"/>
      <c r="BT122"/>
      <c r="BU122"/>
      <c r="BV122"/>
      <c r="BW122"/>
      <c r="BX122"/>
      <c r="BY122"/>
      <c r="BZ122"/>
      <c r="CA122"/>
      <c r="CB122"/>
      <c r="CC122"/>
      <c r="CD122"/>
      <c r="CE122"/>
      <c r="CF122"/>
      <c r="CG122"/>
      <c r="CH122"/>
      <c r="CI122"/>
      <c r="CJ122"/>
      <c r="CK122"/>
      <c r="CL122"/>
      <c r="CM122"/>
      <c r="CN122"/>
      <c r="CO122"/>
      <c r="CP122"/>
      <c r="CQ122"/>
      <c r="CR122"/>
      <c r="CS122"/>
      <c r="CT122"/>
      <c r="CU122"/>
      <c r="CV122"/>
      <c r="CW122"/>
      <c r="CX122"/>
      <c r="CY122"/>
      <c r="CZ122"/>
      <c r="DA122"/>
      <c r="DB122"/>
      <c r="DC122"/>
      <c r="DD122"/>
      <c r="DE122"/>
      <c r="DF122"/>
      <c r="DG122"/>
      <c r="DH122"/>
      <c r="DI122"/>
      <c r="DJ122"/>
      <c r="DK122"/>
      <c r="DL122"/>
      <c r="DM122"/>
      <c r="DN122"/>
      <c r="DO122"/>
      <c r="DP122"/>
      <c r="DQ122"/>
      <c r="DR122"/>
      <c r="DS122"/>
      <c r="DT122"/>
      <c r="DU122"/>
      <c r="DV122"/>
      <c r="DW122"/>
      <c r="DX122"/>
      <c r="DY122"/>
      <c r="DZ122"/>
      <c r="EA122"/>
      <c r="EB122"/>
      <c r="EC122"/>
      <c r="ED122"/>
      <c r="EE122"/>
      <c r="EF122"/>
      <c r="EG122"/>
      <c r="EH122"/>
      <c r="EI122"/>
      <c r="EJ122"/>
      <c r="EK122"/>
      <c r="EL122"/>
      <c r="EM122"/>
      <c r="EN122"/>
      <c r="EO122"/>
      <c r="EP122"/>
      <c r="EQ122"/>
      <c r="ER122"/>
      <c r="ES122"/>
      <c r="ET122"/>
      <c r="EU122"/>
      <c r="EV122"/>
      <c r="EW122"/>
      <c r="EX122"/>
      <c r="EY122"/>
      <c r="EZ122"/>
      <c r="FA122"/>
      <c r="FB122"/>
      <c r="FC122"/>
      <c r="FD122"/>
      <c r="FE122"/>
      <c r="FF122"/>
      <c r="FG122"/>
      <c r="FH122"/>
      <c r="FI122"/>
      <c r="FJ122"/>
      <c r="FK122"/>
      <c r="FL122"/>
      <c r="FM122"/>
      <c r="FN122"/>
      <c r="FO122"/>
      <c r="FP122"/>
      <c r="FQ122"/>
      <c r="FR122"/>
      <c r="FS122"/>
      <c r="FT122"/>
      <c r="FU122"/>
      <c r="FV122"/>
      <c r="FW122"/>
      <c r="FX122"/>
      <c r="FY122"/>
      <c r="FZ122"/>
      <c r="GA122"/>
      <c r="GB122"/>
      <c r="GC122"/>
      <c r="GD122"/>
      <c r="GE122"/>
      <c r="GF122"/>
      <c r="GG122"/>
      <c r="GH122"/>
      <c r="GI122"/>
      <c r="GJ122"/>
      <c r="GK122"/>
      <c r="GL122"/>
      <c r="GM122"/>
      <c r="GN122"/>
      <c r="GO122"/>
      <c r="GP122"/>
      <c r="GR122"/>
      <c r="GS122"/>
      <c r="GT122"/>
      <c r="GV122"/>
      <c r="IL122"/>
      <c r="IN122" s="127"/>
      <c r="IO122" s="127"/>
      <c r="IR122" s="90" t="s">
        <v>220</v>
      </c>
      <c r="IS122" s="100">
        <v>0</v>
      </c>
      <c r="IT122" s="100">
        <v>0.55611544632855248</v>
      </c>
    </row>
    <row r="123" spans="1:254" x14ac:dyDescent="0.25">
      <c r="A123"/>
      <c r="B123"/>
      <c r="C123"/>
      <c r="D123"/>
      <c r="E123"/>
      <c r="F123"/>
      <c r="G123"/>
      <c r="H123"/>
      <c r="I123"/>
      <c r="J123"/>
      <c r="K123"/>
      <c r="L123" s="158"/>
      <c r="M123"/>
      <c r="N123"/>
      <c r="O123"/>
      <c r="P123"/>
      <c r="Q123"/>
      <c r="R123"/>
      <c r="S123"/>
      <c r="T123"/>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c r="BC123"/>
      <c r="BD123"/>
      <c r="BE123"/>
      <c r="BF123"/>
      <c r="BG123"/>
      <c r="BH123"/>
      <c r="BI123"/>
      <c r="BJ123"/>
      <c r="BK123"/>
      <c r="BL123"/>
      <c r="BM123"/>
      <c r="BN123"/>
      <c r="BO123"/>
      <c r="BP123"/>
      <c r="BQ123"/>
      <c r="BR123"/>
      <c r="BS123"/>
      <c r="BT123"/>
      <c r="BU123"/>
      <c r="BV123"/>
      <c r="BW123"/>
      <c r="BX123"/>
      <c r="BY123"/>
      <c r="BZ123"/>
      <c r="CA123"/>
      <c r="CB123"/>
      <c r="CC123"/>
      <c r="CD123"/>
      <c r="CE123"/>
      <c r="CF123"/>
      <c r="CG123"/>
      <c r="CH123"/>
      <c r="CI123"/>
      <c r="CJ123"/>
      <c r="CK123"/>
      <c r="CL123"/>
      <c r="CM123"/>
      <c r="CN123"/>
      <c r="CO123"/>
      <c r="CP123"/>
      <c r="CQ123"/>
      <c r="CR123"/>
      <c r="CS123"/>
      <c r="CT123"/>
      <c r="CU123"/>
      <c r="CV123"/>
      <c r="CW123"/>
      <c r="CX123"/>
      <c r="CY123"/>
      <c r="CZ123"/>
      <c r="DA123"/>
      <c r="DB123"/>
      <c r="DC123"/>
      <c r="DD123"/>
      <c r="DE123"/>
      <c r="DF123"/>
      <c r="DG123"/>
      <c r="DH123"/>
      <c r="DI123"/>
      <c r="DJ123"/>
      <c r="DK123"/>
      <c r="DL123"/>
      <c r="DM123"/>
      <c r="DN123"/>
      <c r="DO123"/>
      <c r="DP123"/>
      <c r="DQ123"/>
      <c r="DR123"/>
      <c r="DS123"/>
      <c r="DT123"/>
      <c r="DU123"/>
      <c r="DV123"/>
      <c r="DW123"/>
      <c r="DX123"/>
      <c r="DY123"/>
      <c r="DZ123"/>
      <c r="EA123"/>
      <c r="EB123"/>
      <c r="EC123"/>
      <c r="ED123"/>
      <c r="EE123"/>
      <c r="EF123"/>
      <c r="EG123"/>
      <c r="EH123"/>
      <c r="EI123"/>
      <c r="EJ123"/>
      <c r="EK123"/>
      <c r="EL123"/>
      <c r="EM123"/>
      <c r="EN123"/>
      <c r="EO123"/>
      <c r="EP123"/>
      <c r="EQ123"/>
      <c r="ER123"/>
      <c r="ES123"/>
      <c r="ET123"/>
      <c r="EU123"/>
      <c r="EV123"/>
      <c r="EW123"/>
      <c r="EX123"/>
      <c r="EY123"/>
      <c r="EZ123"/>
      <c r="FA123"/>
      <c r="FB123"/>
      <c r="FC123"/>
      <c r="FD123"/>
      <c r="FE123"/>
      <c r="FF123"/>
      <c r="FG123"/>
      <c r="FH123"/>
      <c r="FI123"/>
      <c r="FJ123"/>
      <c r="FK123"/>
      <c r="FL123"/>
      <c r="FM123"/>
      <c r="FN123"/>
      <c r="FO123"/>
      <c r="FP123"/>
      <c r="FQ123"/>
      <c r="FR123"/>
      <c r="FS123"/>
      <c r="FT123"/>
      <c r="FU123"/>
      <c r="FV123"/>
      <c r="FW123"/>
      <c r="FX123"/>
      <c r="FY123"/>
      <c r="FZ123"/>
      <c r="GA123"/>
      <c r="GB123"/>
      <c r="GC123"/>
      <c r="GD123"/>
      <c r="GE123"/>
      <c r="GF123"/>
      <c r="GG123"/>
      <c r="GH123"/>
      <c r="GI123"/>
      <c r="GJ123"/>
      <c r="GK123"/>
      <c r="GL123"/>
      <c r="GM123"/>
      <c r="GN123"/>
      <c r="GO123"/>
      <c r="GP123"/>
      <c r="GR123"/>
      <c r="GS123"/>
      <c r="GT123"/>
      <c r="GV123"/>
      <c r="IL123"/>
      <c r="IN123" s="127"/>
      <c r="IO123" s="127"/>
      <c r="IR123" s="90" t="s">
        <v>224</v>
      </c>
      <c r="IS123" s="100">
        <v>0</v>
      </c>
      <c r="IT123" s="100">
        <v>0.52090695576805179</v>
      </c>
    </row>
    <row r="124" spans="1:254" x14ac:dyDescent="0.25">
      <c r="A124"/>
      <c r="B124"/>
      <c r="C124"/>
      <c r="D124"/>
      <c r="E124"/>
      <c r="F124"/>
      <c r="G124"/>
      <c r="H124"/>
      <c r="I124"/>
      <c r="J124"/>
      <c r="K124"/>
      <c r="L124" s="158"/>
      <c r="M124"/>
      <c r="N124"/>
      <c r="O124"/>
      <c r="P124"/>
      <c r="Q124"/>
      <c r="R124"/>
      <c r="S124"/>
      <c r="T124"/>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c r="BC124"/>
      <c r="BD124"/>
      <c r="BE124"/>
      <c r="BF124"/>
      <c r="BG124"/>
      <c r="BH124"/>
      <c r="BI124"/>
      <c r="BJ124"/>
      <c r="BK124"/>
      <c r="BL124"/>
      <c r="BM124"/>
      <c r="BN124"/>
      <c r="BO124"/>
      <c r="BP124"/>
      <c r="BQ124"/>
      <c r="BR124"/>
      <c r="BS124"/>
      <c r="BT124"/>
      <c r="BU124"/>
      <c r="BV124"/>
      <c r="BW124"/>
      <c r="BX124"/>
      <c r="BY124"/>
      <c r="BZ124"/>
      <c r="CA124"/>
      <c r="CB124"/>
      <c r="CC124"/>
      <c r="CD124"/>
      <c r="CE124"/>
      <c r="CF124"/>
      <c r="CG124"/>
      <c r="CH124"/>
      <c r="CI124"/>
      <c r="CJ124"/>
      <c r="CK124"/>
      <c r="CL124"/>
      <c r="CM124"/>
      <c r="CN124"/>
      <c r="CO124"/>
      <c r="CP124"/>
      <c r="CQ124"/>
      <c r="CR124"/>
      <c r="CS124"/>
      <c r="CT124"/>
      <c r="CU124"/>
      <c r="CV124"/>
      <c r="CW124"/>
      <c r="CX124"/>
      <c r="CY124"/>
      <c r="CZ124"/>
      <c r="DA124"/>
      <c r="DB124"/>
      <c r="DC124"/>
      <c r="DD124"/>
      <c r="DE124"/>
      <c r="DF124"/>
      <c r="DG124"/>
      <c r="DH124"/>
      <c r="DI124"/>
      <c r="DJ124"/>
      <c r="DK124"/>
      <c r="DL124"/>
      <c r="DM124"/>
      <c r="DN124"/>
      <c r="DO124"/>
      <c r="DP124"/>
      <c r="DQ124"/>
      <c r="DR124"/>
      <c r="DS124"/>
      <c r="DT124"/>
      <c r="DU124"/>
      <c r="DV124"/>
      <c r="DW124"/>
      <c r="DX124"/>
      <c r="DY124"/>
      <c r="DZ124"/>
      <c r="EA124"/>
      <c r="EB124"/>
      <c r="EC124"/>
      <c r="ED124"/>
      <c r="EE124"/>
      <c r="EF124"/>
      <c r="EG124"/>
      <c r="EH124"/>
      <c r="EI124"/>
      <c r="EJ124"/>
      <c r="EK124"/>
      <c r="EL124"/>
      <c r="EM124"/>
      <c r="EN124"/>
      <c r="EO124"/>
      <c r="EP124"/>
      <c r="EQ124"/>
      <c r="ER124"/>
      <c r="ES124"/>
      <c r="ET124"/>
      <c r="EU124"/>
      <c r="EV124"/>
      <c r="EW124"/>
      <c r="EX124"/>
      <c r="EY124"/>
      <c r="EZ124"/>
      <c r="FA124"/>
      <c r="FB124"/>
      <c r="FC124"/>
      <c r="FD124"/>
      <c r="FE124"/>
      <c r="FF124"/>
      <c r="FG124"/>
      <c r="FH124"/>
      <c r="FI124"/>
      <c r="FJ124"/>
      <c r="FK124"/>
      <c r="FL124"/>
      <c r="FM124"/>
      <c r="FN124"/>
      <c r="FO124"/>
      <c r="FP124"/>
      <c r="FQ124"/>
      <c r="FR124"/>
      <c r="FS124"/>
      <c r="FT124"/>
      <c r="FU124"/>
      <c r="FV124"/>
      <c r="FW124"/>
      <c r="FX124"/>
      <c r="FY124"/>
      <c r="FZ124"/>
      <c r="GA124"/>
      <c r="GB124"/>
      <c r="GC124"/>
      <c r="GD124"/>
      <c r="GE124"/>
      <c r="GF124"/>
      <c r="GG124"/>
      <c r="GH124"/>
      <c r="GI124"/>
      <c r="GJ124"/>
      <c r="GK124"/>
      <c r="GL124"/>
      <c r="GM124"/>
      <c r="GN124"/>
      <c r="GO124"/>
      <c r="GP124"/>
      <c r="GR124"/>
      <c r="GS124"/>
      <c r="GT124"/>
      <c r="GV124"/>
      <c r="IL124"/>
      <c r="IN124" s="127"/>
      <c r="IO124" s="127"/>
      <c r="IR124" s="90" t="s">
        <v>226</v>
      </c>
      <c r="IS124" s="100">
        <v>0</v>
      </c>
      <c r="IT124" s="100">
        <v>0.49810972039166712</v>
      </c>
    </row>
    <row r="125" spans="1:254" x14ac:dyDescent="0.25">
      <c r="A125"/>
      <c r="B125"/>
      <c r="C125"/>
      <c r="D125"/>
      <c r="E125"/>
      <c r="F125"/>
      <c r="G125"/>
      <c r="H125"/>
      <c r="I125"/>
      <c r="J125"/>
      <c r="K125"/>
      <c r="L125" s="158"/>
      <c r="M125"/>
      <c r="N125"/>
      <c r="O125"/>
      <c r="P125"/>
      <c r="Q125"/>
      <c r="R125"/>
      <c r="S125"/>
      <c r="T125"/>
      <c r="U125"/>
      <c r="V125"/>
      <c r="W125"/>
      <c r="X125"/>
      <c r="Y125"/>
      <c r="Z125"/>
      <c r="AA125"/>
      <c r="AB125"/>
      <c r="AC125"/>
      <c r="AD125"/>
      <c r="AE125"/>
      <c r="AF125"/>
      <c r="AG125"/>
      <c r="AH125"/>
      <c r="AI125"/>
      <c r="AJ125"/>
      <c r="AK125"/>
      <c r="AL125"/>
      <c r="AM125"/>
      <c r="AN125"/>
      <c r="AO125"/>
      <c r="AP125"/>
      <c r="AQ125"/>
      <c r="AR125"/>
      <c r="AS125"/>
      <c r="AT125"/>
      <c r="AU125"/>
      <c r="AV125"/>
      <c r="AW125"/>
      <c r="AX125"/>
      <c r="AY125"/>
      <c r="AZ125"/>
      <c r="BA125"/>
      <c r="BB125"/>
      <c r="BC125"/>
      <c r="BD125"/>
      <c r="BE125"/>
      <c r="BF125"/>
      <c r="BG125"/>
      <c r="BH125"/>
      <c r="BI125"/>
      <c r="BJ125"/>
      <c r="BK125"/>
      <c r="BL125"/>
      <c r="BM125"/>
      <c r="BN125"/>
      <c r="BO125"/>
      <c r="BP125"/>
      <c r="BQ125"/>
      <c r="BR125"/>
      <c r="BS125"/>
      <c r="BT125"/>
      <c r="BU125"/>
      <c r="BV125"/>
      <c r="BW125"/>
      <c r="BX125"/>
      <c r="BY125"/>
      <c r="BZ125"/>
      <c r="CA125"/>
      <c r="CB125"/>
      <c r="CC125"/>
      <c r="CD125"/>
      <c r="CE125"/>
      <c r="CF125"/>
      <c r="CG125"/>
      <c r="CH125"/>
      <c r="CI125"/>
      <c r="CJ125"/>
      <c r="CK125"/>
      <c r="CL125"/>
      <c r="CM125"/>
      <c r="CN125"/>
      <c r="CO125"/>
      <c r="CP125"/>
      <c r="CQ125"/>
      <c r="CR125"/>
      <c r="CS125"/>
      <c r="CT125"/>
      <c r="CU125"/>
      <c r="CV125"/>
      <c r="CW125"/>
      <c r="CX125"/>
      <c r="CY125"/>
      <c r="CZ125"/>
      <c r="DA125"/>
      <c r="DB125"/>
      <c r="DC125"/>
      <c r="DD125"/>
      <c r="DE125"/>
      <c r="DF125"/>
      <c r="DG125"/>
      <c r="DH125"/>
      <c r="DI125"/>
      <c r="DJ125"/>
      <c r="DK125"/>
      <c r="DL125"/>
      <c r="DM125"/>
      <c r="DN125"/>
      <c r="DO125"/>
      <c r="DP125"/>
      <c r="DQ125"/>
      <c r="DR125"/>
      <c r="DS125"/>
      <c r="DT125"/>
      <c r="DU125"/>
      <c r="DV125"/>
      <c r="DW125"/>
      <c r="DX125"/>
      <c r="DY125"/>
      <c r="DZ125"/>
      <c r="EA125"/>
      <c r="EB125"/>
      <c r="EC125"/>
      <c r="ED125"/>
      <c r="EE125"/>
      <c r="EF125"/>
      <c r="EG125"/>
      <c r="EH125"/>
      <c r="EI125"/>
      <c r="EJ125"/>
      <c r="EK125"/>
      <c r="EL125"/>
      <c r="EM125"/>
      <c r="EN125"/>
      <c r="EO125"/>
      <c r="EP125"/>
      <c r="EQ125"/>
      <c r="ER125"/>
      <c r="ES125"/>
      <c r="ET125"/>
      <c r="EU125"/>
      <c r="EV125"/>
      <c r="EW125"/>
      <c r="EX125"/>
      <c r="EY125"/>
      <c r="EZ125"/>
      <c r="FA125"/>
      <c r="FB125"/>
      <c r="FC125"/>
      <c r="FD125"/>
      <c r="FE125"/>
      <c r="FF125"/>
      <c r="FG125"/>
      <c r="FH125"/>
      <c r="FI125"/>
      <c r="FJ125"/>
      <c r="FK125"/>
      <c r="FL125"/>
      <c r="FM125"/>
      <c r="FN125"/>
      <c r="FO125"/>
      <c r="FP125"/>
      <c r="FQ125"/>
      <c r="FR125"/>
      <c r="FS125"/>
      <c r="FT125"/>
      <c r="FU125"/>
      <c r="FV125"/>
      <c r="FW125"/>
      <c r="FX125"/>
      <c r="FY125"/>
      <c r="FZ125"/>
      <c r="GA125"/>
      <c r="GB125"/>
      <c r="GC125"/>
      <c r="GD125"/>
      <c r="GE125"/>
      <c r="GF125"/>
      <c r="GG125"/>
      <c r="GH125"/>
      <c r="GI125"/>
      <c r="GJ125"/>
      <c r="GK125"/>
      <c r="GL125"/>
      <c r="GM125"/>
      <c r="GN125"/>
      <c r="GO125"/>
      <c r="GP125"/>
      <c r="GR125"/>
      <c r="GS125"/>
      <c r="GT125"/>
      <c r="GV125"/>
      <c r="IL125"/>
      <c r="IO125" s="127"/>
      <c r="IR125" s="90" t="s">
        <v>229</v>
      </c>
      <c r="IS125" s="100">
        <v>0</v>
      </c>
      <c r="IT125" s="100">
        <v>7.8503559416006397E-2</v>
      </c>
    </row>
    <row r="126" spans="1:254" x14ac:dyDescent="0.25">
      <c r="A126"/>
      <c r="B126"/>
      <c r="C126"/>
      <c r="D126"/>
      <c r="E126"/>
      <c r="F126"/>
      <c r="G126"/>
      <c r="H126"/>
      <c r="I126"/>
      <c r="J126"/>
      <c r="K126"/>
      <c r="L126" s="158"/>
      <c r="M126"/>
      <c r="N126"/>
      <c r="O126"/>
      <c r="P126"/>
      <c r="Q126"/>
      <c r="R126"/>
      <c r="S126"/>
      <c r="T126"/>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c r="BC126"/>
      <c r="BD126"/>
      <c r="BE126"/>
      <c r="BF126"/>
      <c r="BG126"/>
      <c r="BH126"/>
      <c r="BI126"/>
      <c r="BJ126"/>
      <c r="BK126"/>
      <c r="BL126"/>
      <c r="BM126"/>
      <c r="BN126"/>
      <c r="BO126"/>
      <c r="BP126"/>
      <c r="BQ126"/>
      <c r="BR126"/>
      <c r="BS126"/>
      <c r="BT126"/>
      <c r="BU126"/>
      <c r="BV126"/>
      <c r="BW126"/>
      <c r="BX126"/>
      <c r="BY126"/>
      <c r="BZ126"/>
      <c r="CA126"/>
      <c r="CB126"/>
      <c r="CC126"/>
      <c r="CD126"/>
      <c r="CE126"/>
      <c r="CF126"/>
      <c r="CG126"/>
      <c r="CH126"/>
      <c r="CI126"/>
      <c r="CJ126"/>
      <c r="CK126"/>
      <c r="CL126"/>
      <c r="CM126"/>
      <c r="CN126"/>
      <c r="CO126"/>
      <c r="CP126"/>
      <c r="CQ126"/>
      <c r="CR126"/>
      <c r="CS126"/>
      <c r="CT126"/>
      <c r="CU126"/>
      <c r="CV126"/>
      <c r="CW126"/>
      <c r="CX126"/>
      <c r="CY126"/>
      <c r="CZ126"/>
      <c r="DA126"/>
      <c r="DB126"/>
      <c r="DC126"/>
      <c r="DD126"/>
      <c r="DE126"/>
      <c r="DF126"/>
      <c r="DG126"/>
      <c r="DH126"/>
      <c r="DI126"/>
      <c r="DJ126"/>
      <c r="DK126"/>
      <c r="DL126"/>
      <c r="DM126"/>
      <c r="DN126"/>
      <c r="DO126"/>
      <c r="DP126"/>
      <c r="DQ126"/>
      <c r="DR126"/>
      <c r="DS126"/>
      <c r="DT126"/>
      <c r="DU126"/>
      <c r="DV126"/>
      <c r="DW126"/>
      <c r="DX126"/>
      <c r="DY126"/>
      <c r="DZ126"/>
      <c r="EA126"/>
      <c r="EB126"/>
      <c r="EC126"/>
      <c r="ED126"/>
      <c r="EE126"/>
      <c r="EF126"/>
      <c r="EG126"/>
      <c r="EH126"/>
      <c r="EI126"/>
      <c r="EJ126"/>
      <c r="EK126"/>
      <c r="EL126"/>
      <c r="EM126"/>
      <c r="EN126"/>
      <c r="EO126"/>
      <c r="EP126"/>
      <c r="EQ126"/>
      <c r="ER126"/>
      <c r="ES126"/>
      <c r="ET126"/>
      <c r="EU126"/>
      <c r="EV126"/>
      <c r="EW126"/>
      <c r="EX126"/>
      <c r="EY126"/>
      <c r="EZ126"/>
      <c r="FA126"/>
      <c r="FB126"/>
      <c r="FC126"/>
      <c r="FD126"/>
      <c r="FE126"/>
      <c r="FF126"/>
      <c r="FG126"/>
      <c r="FH126"/>
      <c r="FI126"/>
      <c r="FJ126"/>
      <c r="FK126"/>
      <c r="FL126"/>
      <c r="FM126"/>
      <c r="FN126"/>
      <c r="FO126"/>
      <c r="FP126"/>
      <c r="FQ126"/>
      <c r="FR126"/>
      <c r="FS126"/>
      <c r="FT126"/>
      <c r="FU126"/>
      <c r="FV126"/>
      <c r="FW126"/>
      <c r="FX126"/>
      <c r="FY126"/>
      <c r="FZ126"/>
      <c r="GA126"/>
      <c r="GB126"/>
      <c r="GC126"/>
      <c r="GD126"/>
      <c r="GE126"/>
      <c r="GF126"/>
      <c r="GG126"/>
      <c r="GH126"/>
      <c r="GI126"/>
      <c r="GJ126"/>
      <c r="GK126"/>
      <c r="GL126"/>
      <c r="GM126"/>
      <c r="GN126"/>
      <c r="GO126"/>
      <c r="GP126"/>
      <c r="GR126"/>
      <c r="GS126"/>
      <c r="GT126"/>
      <c r="GV126"/>
      <c r="IL126"/>
      <c r="IO126" s="127"/>
      <c r="IR126" s="90" t="s">
        <v>231</v>
      </c>
      <c r="IS126" s="100">
        <v>0</v>
      </c>
      <c r="IT126" s="100">
        <v>0.75768022521069567</v>
      </c>
    </row>
    <row r="127" spans="1:254" x14ac:dyDescent="0.25">
      <c r="A127"/>
      <c r="B127"/>
      <c r="C127"/>
      <c r="D127"/>
      <c r="E127"/>
      <c r="F127"/>
      <c r="G127"/>
      <c r="H127"/>
      <c r="I127"/>
      <c r="J127"/>
      <c r="K127"/>
      <c r="L127" s="158"/>
      <c r="M127"/>
      <c r="N127"/>
      <c r="O127"/>
      <c r="P127"/>
      <c r="Q127"/>
      <c r="R127"/>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c r="BC127"/>
      <c r="BD127"/>
      <c r="BE127"/>
      <c r="BF127"/>
      <c r="BG127"/>
      <c r="BH127"/>
      <c r="BI127"/>
      <c r="BJ127"/>
      <c r="BK127"/>
      <c r="BL127"/>
      <c r="BM127"/>
      <c r="BN127"/>
      <c r="BO127"/>
      <c r="BP127"/>
      <c r="BQ127"/>
      <c r="BR127"/>
      <c r="BS127"/>
      <c r="BT127"/>
      <c r="BU127"/>
      <c r="BV127"/>
      <c r="BW127"/>
      <c r="BX127"/>
      <c r="BY127"/>
      <c r="BZ127"/>
      <c r="CA127"/>
      <c r="CB127"/>
      <c r="CC127"/>
      <c r="CD127"/>
      <c r="CE127"/>
      <c r="CF127"/>
      <c r="CG127"/>
      <c r="CH127"/>
      <c r="CI127"/>
      <c r="CJ127"/>
      <c r="CK127"/>
      <c r="CL127"/>
      <c r="CM127"/>
      <c r="CN127"/>
      <c r="CO127"/>
      <c r="CP127"/>
      <c r="CQ127"/>
      <c r="CR127"/>
      <c r="CS127"/>
      <c r="CT127"/>
      <c r="CU127"/>
      <c r="CV127"/>
      <c r="CW127"/>
      <c r="CX127"/>
      <c r="CY127"/>
      <c r="CZ127"/>
      <c r="DA127"/>
      <c r="DB127"/>
      <c r="DC127"/>
      <c r="DD127"/>
      <c r="DE127"/>
      <c r="DF127"/>
      <c r="DG127"/>
      <c r="DH127"/>
      <c r="DI127"/>
      <c r="DJ127"/>
      <c r="DK127"/>
      <c r="DL127"/>
      <c r="DM127"/>
      <c r="DN127"/>
      <c r="DO127"/>
      <c r="DP127"/>
      <c r="DQ127"/>
      <c r="DR127"/>
      <c r="DS127"/>
      <c r="DT127"/>
      <c r="DU127"/>
      <c r="DV127"/>
      <c r="DW127"/>
      <c r="DX127"/>
      <c r="DY127"/>
      <c r="DZ127"/>
      <c r="EA127"/>
      <c r="EB127"/>
      <c r="EC127"/>
      <c r="ED127"/>
      <c r="EE127"/>
      <c r="EF127"/>
      <c r="EG127"/>
      <c r="EH127"/>
      <c r="EI127"/>
      <c r="EJ127"/>
      <c r="EK127"/>
      <c r="EL127"/>
      <c r="EM127"/>
      <c r="EN127"/>
      <c r="EO127"/>
      <c r="EP127"/>
      <c r="EQ127"/>
      <c r="ER127"/>
      <c r="ES127"/>
      <c r="ET127"/>
      <c r="EU127"/>
      <c r="EV127"/>
      <c r="EW127"/>
      <c r="EX127"/>
      <c r="EY127"/>
      <c r="EZ127"/>
      <c r="FA127"/>
      <c r="FB127"/>
      <c r="FC127"/>
      <c r="FD127"/>
      <c r="FE127"/>
      <c r="FF127"/>
      <c r="FG127"/>
      <c r="FH127"/>
      <c r="FI127"/>
      <c r="FJ127"/>
      <c r="FK127"/>
      <c r="FL127"/>
      <c r="FM127"/>
      <c r="FN127"/>
      <c r="FO127"/>
      <c r="FP127"/>
      <c r="FQ127"/>
      <c r="FR127"/>
      <c r="FS127"/>
      <c r="FT127"/>
      <c r="FU127"/>
      <c r="FV127"/>
      <c r="FW127"/>
      <c r="FX127"/>
      <c r="FY127"/>
      <c r="FZ127"/>
      <c r="GA127"/>
      <c r="GB127"/>
      <c r="GC127"/>
      <c r="GD127"/>
      <c r="GE127"/>
      <c r="GF127"/>
      <c r="GG127"/>
      <c r="GH127"/>
      <c r="GI127"/>
      <c r="GJ127"/>
      <c r="GK127"/>
      <c r="GL127"/>
      <c r="GM127"/>
      <c r="GN127"/>
      <c r="GO127"/>
      <c r="GP127"/>
      <c r="GR127"/>
      <c r="GS127"/>
      <c r="GT127"/>
      <c r="GV127"/>
      <c r="IL127"/>
      <c r="IO127" s="127"/>
      <c r="IR127" s="90" t="s">
        <v>233</v>
      </c>
      <c r="IS127" s="100">
        <v>0</v>
      </c>
      <c r="IT127" s="100">
        <v>9.39682014670562E-2</v>
      </c>
    </row>
    <row r="128" spans="1:254" x14ac:dyDescent="0.25">
      <c r="A128"/>
      <c r="B128"/>
      <c r="C128"/>
      <c r="D128"/>
      <c r="E128"/>
      <c r="F128"/>
      <c r="G128"/>
      <c r="H128"/>
      <c r="I128"/>
      <c r="J128"/>
      <c r="K128"/>
      <c r="L128" s="158"/>
      <c r="M128"/>
      <c r="N128"/>
      <c r="O128"/>
      <c r="P128"/>
      <c r="Q128"/>
      <c r="R128"/>
      <c r="S128"/>
      <c r="T128"/>
      <c r="U128"/>
      <c r="V128"/>
      <c r="W128"/>
      <c r="X128"/>
      <c r="Y128"/>
      <c r="Z128"/>
      <c r="AA128"/>
      <c r="AB128"/>
      <c r="AC128"/>
      <c r="AD128"/>
      <c r="AE128"/>
      <c r="AF128"/>
      <c r="AG128"/>
      <c r="AH128"/>
      <c r="AI128"/>
      <c r="AJ128"/>
      <c r="AK128"/>
      <c r="AL128"/>
      <c r="AM128"/>
      <c r="AN128"/>
      <c r="AO128"/>
      <c r="AP128"/>
      <c r="AQ128"/>
      <c r="AR128"/>
      <c r="AS128"/>
      <c r="AT128"/>
      <c r="AU128"/>
      <c r="AV128"/>
      <c r="AW128"/>
      <c r="AX128"/>
      <c r="AY128"/>
      <c r="AZ128"/>
      <c r="BA128"/>
      <c r="BB128"/>
      <c r="BC128"/>
      <c r="BD128"/>
      <c r="BE128"/>
      <c r="BF128"/>
      <c r="BG128"/>
      <c r="BH128"/>
      <c r="BI128"/>
      <c r="BJ128"/>
      <c r="BK128"/>
      <c r="BL128"/>
      <c r="BM128"/>
      <c r="BN128"/>
      <c r="BO128"/>
      <c r="BP128"/>
      <c r="BQ128"/>
      <c r="BR128"/>
      <c r="BS128"/>
      <c r="BT128"/>
      <c r="BU128"/>
      <c r="BV128"/>
      <c r="BW128"/>
      <c r="BX128"/>
      <c r="BY128"/>
      <c r="BZ128"/>
      <c r="CA128"/>
      <c r="CB128"/>
      <c r="CC128"/>
      <c r="CD128"/>
      <c r="CE128"/>
      <c r="CF128"/>
      <c r="CG128"/>
      <c r="CH128"/>
      <c r="CI128"/>
      <c r="CJ128"/>
      <c r="CK128"/>
      <c r="CL128"/>
      <c r="CM128"/>
      <c r="CN128"/>
      <c r="CO128"/>
      <c r="CP128"/>
      <c r="CQ128"/>
      <c r="CR128"/>
      <c r="CS128"/>
      <c r="CT128"/>
      <c r="CU128"/>
      <c r="CV128"/>
      <c r="CW128"/>
      <c r="CX128"/>
      <c r="CY128"/>
      <c r="CZ128"/>
      <c r="DA128"/>
      <c r="DB128"/>
      <c r="DC128"/>
      <c r="DD128"/>
      <c r="DE128"/>
      <c r="DF128"/>
      <c r="DG128"/>
      <c r="DH128"/>
      <c r="DI128"/>
      <c r="DJ128"/>
      <c r="DK128"/>
      <c r="DL128"/>
      <c r="DM128"/>
      <c r="DN128"/>
      <c r="DO128"/>
      <c r="DP128"/>
      <c r="DQ128"/>
      <c r="DR128"/>
      <c r="DS128"/>
      <c r="DT128"/>
      <c r="DU128"/>
      <c r="DV128"/>
      <c r="DW128"/>
      <c r="DX128"/>
      <c r="DY128"/>
      <c r="DZ128"/>
      <c r="EA128"/>
      <c r="EB128"/>
      <c r="EC128"/>
      <c r="ED128"/>
      <c r="EE128"/>
      <c r="EF128"/>
      <c r="EG128"/>
      <c r="EH128"/>
      <c r="EI128"/>
      <c r="EJ128"/>
      <c r="EK128"/>
      <c r="EL128"/>
      <c r="EM128"/>
      <c r="EN128"/>
      <c r="EO128"/>
      <c r="EP128"/>
      <c r="EQ128"/>
      <c r="ER128"/>
      <c r="ES128"/>
      <c r="ET128"/>
      <c r="EU128"/>
      <c r="EV128"/>
      <c r="EW128"/>
      <c r="EX128"/>
      <c r="EY128"/>
      <c r="EZ128"/>
      <c r="FA128"/>
      <c r="FB128"/>
      <c r="FC128"/>
      <c r="FD128"/>
      <c r="FE128"/>
      <c r="FF128"/>
      <c r="FG128"/>
      <c r="FH128"/>
      <c r="FI128"/>
      <c r="FJ128"/>
      <c r="FK128"/>
      <c r="FL128"/>
      <c r="FM128"/>
      <c r="FN128"/>
      <c r="FO128"/>
      <c r="FP128"/>
      <c r="FQ128"/>
      <c r="FR128"/>
      <c r="FS128"/>
      <c r="FT128"/>
      <c r="FU128"/>
      <c r="FV128"/>
      <c r="FW128"/>
      <c r="FX128"/>
      <c r="FY128"/>
      <c r="FZ128"/>
      <c r="GA128"/>
      <c r="GB128"/>
      <c r="GC128"/>
      <c r="GD128"/>
      <c r="GE128"/>
      <c r="GF128"/>
      <c r="GG128"/>
      <c r="GH128"/>
      <c r="GI128"/>
      <c r="GJ128"/>
      <c r="GK128"/>
      <c r="GL128"/>
      <c r="GM128"/>
      <c r="GN128"/>
      <c r="GO128"/>
      <c r="GP128"/>
      <c r="GR128"/>
      <c r="GS128"/>
      <c r="GT128"/>
      <c r="GV128"/>
      <c r="IL128"/>
      <c r="IO128" s="127"/>
      <c r="IR128" s="90" t="s">
        <v>235</v>
      </c>
      <c r="IS128" s="100">
        <v>0</v>
      </c>
      <c r="IT128" s="100">
        <v>0.86193316421099009</v>
      </c>
    </row>
    <row r="129" spans="1:254" x14ac:dyDescent="0.25">
      <c r="A129"/>
      <c r="B129"/>
      <c r="C129"/>
      <c r="D129"/>
      <c r="E129"/>
      <c r="F129"/>
      <c r="G129"/>
      <c r="H129"/>
      <c r="I129"/>
      <c r="J129"/>
      <c r="K129"/>
      <c r="L129" s="158"/>
      <c r="M129"/>
      <c r="N129"/>
      <c r="O129"/>
      <c r="P129"/>
      <c r="Q129"/>
      <c r="R129"/>
      <c r="S129"/>
      <c r="T129"/>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c r="BC129"/>
      <c r="BD129"/>
      <c r="BE129"/>
      <c r="BF129"/>
      <c r="BG129"/>
      <c r="BH129"/>
      <c r="BI129"/>
      <c r="BJ129"/>
      <c r="BK129"/>
      <c r="BL129"/>
      <c r="BM129"/>
      <c r="BN129"/>
      <c r="BO129"/>
      <c r="BP129"/>
      <c r="BQ129"/>
      <c r="BR129"/>
      <c r="BS129"/>
      <c r="BT129"/>
      <c r="BU129"/>
      <c r="BV129"/>
      <c r="BW129"/>
      <c r="BX129"/>
      <c r="BY129"/>
      <c r="BZ129"/>
      <c r="CA129"/>
      <c r="CB129"/>
      <c r="CC129"/>
      <c r="CD129"/>
      <c r="CE129"/>
      <c r="CF129"/>
      <c r="CG129"/>
      <c r="CH129"/>
      <c r="CI129"/>
      <c r="CJ129"/>
      <c r="CK129"/>
      <c r="CL129"/>
      <c r="CM129"/>
      <c r="CN129"/>
      <c r="CO129"/>
      <c r="CP129"/>
      <c r="CQ129"/>
      <c r="CR129"/>
      <c r="CS129"/>
      <c r="CT129"/>
      <c r="CU129"/>
      <c r="CV129"/>
      <c r="CW129"/>
      <c r="CX129"/>
      <c r="CY129"/>
      <c r="CZ129"/>
      <c r="DA129"/>
      <c r="DB129"/>
      <c r="DC129"/>
      <c r="DD129"/>
      <c r="DE129"/>
      <c r="DF129"/>
      <c r="DG129"/>
      <c r="DH129"/>
      <c r="DI129"/>
      <c r="DJ129"/>
      <c r="DK129"/>
      <c r="DL129"/>
      <c r="DM129"/>
      <c r="DN129"/>
      <c r="DO129"/>
      <c r="DP129"/>
      <c r="DQ129"/>
      <c r="DR129"/>
      <c r="DS129"/>
      <c r="DT129"/>
      <c r="DU129"/>
      <c r="DV129"/>
      <c r="DW129"/>
      <c r="DX129"/>
      <c r="DY129"/>
      <c r="DZ129"/>
      <c r="EA129"/>
      <c r="EB129"/>
      <c r="EC129"/>
      <c r="ED129"/>
      <c r="EE129"/>
      <c r="EF129"/>
      <c r="EG129"/>
      <c r="EH129"/>
      <c r="EI129"/>
      <c r="EJ129"/>
      <c r="EK129"/>
      <c r="EL129"/>
      <c r="EM129"/>
      <c r="EN129"/>
      <c r="EO129"/>
      <c r="EP129"/>
      <c r="EQ129"/>
      <c r="ER129"/>
      <c r="ES129"/>
      <c r="ET129"/>
      <c r="EU129"/>
      <c r="EV129"/>
      <c r="EW129"/>
      <c r="EX129"/>
      <c r="EY129"/>
      <c r="EZ129"/>
      <c r="FA129"/>
      <c r="FB129"/>
      <c r="FC129"/>
      <c r="FD129"/>
      <c r="FE129"/>
      <c r="FF129"/>
      <c r="FG129"/>
      <c r="FH129"/>
      <c r="FI129"/>
      <c r="FJ129"/>
      <c r="FK129"/>
      <c r="FL129"/>
      <c r="FM129"/>
      <c r="FN129"/>
      <c r="FO129"/>
      <c r="FP129"/>
      <c r="FQ129"/>
      <c r="FR129"/>
      <c r="FS129"/>
      <c r="FT129"/>
      <c r="FU129"/>
      <c r="FV129"/>
      <c r="FW129"/>
      <c r="FX129"/>
      <c r="FY129"/>
      <c r="FZ129"/>
      <c r="GA129"/>
      <c r="GB129"/>
      <c r="GC129"/>
      <c r="GD129"/>
      <c r="GE129"/>
      <c r="GF129"/>
      <c r="GG129"/>
      <c r="GH129"/>
      <c r="GI129"/>
      <c r="GJ129"/>
      <c r="GK129"/>
      <c r="GL129"/>
      <c r="GM129"/>
      <c r="GN129"/>
      <c r="GO129"/>
      <c r="GP129"/>
      <c r="GR129"/>
      <c r="GS129"/>
      <c r="GT129"/>
      <c r="GV129"/>
      <c r="IL129"/>
      <c r="IO129" s="127"/>
      <c r="IR129" s="90" t="s">
        <v>237</v>
      </c>
      <c r="IS129" s="100">
        <v>0</v>
      </c>
      <c r="IT129" s="100">
        <v>0.46547217808921082</v>
      </c>
    </row>
    <row r="130" spans="1:254" x14ac:dyDescent="0.25">
      <c r="A130"/>
      <c r="B130"/>
      <c r="C130"/>
      <c r="D130"/>
      <c r="E130"/>
      <c r="F130"/>
      <c r="G130"/>
      <c r="H130"/>
      <c r="I130"/>
      <c r="J130"/>
      <c r="K130"/>
      <c r="L130" s="158"/>
      <c r="M130"/>
      <c r="N130"/>
      <c r="O130"/>
      <c r="P130"/>
      <c r="Q130"/>
      <c r="R130"/>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c r="BC130"/>
      <c r="BD130"/>
      <c r="BE130"/>
      <c r="BF130"/>
      <c r="BG130"/>
      <c r="BH130"/>
      <c r="BI130"/>
      <c r="BJ130"/>
      <c r="BK130"/>
      <c r="BL130"/>
      <c r="BM130"/>
      <c r="BN130"/>
      <c r="BO130"/>
      <c r="BP130"/>
      <c r="BQ130"/>
      <c r="BR130"/>
      <c r="BS130"/>
      <c r="BT130"/>
      <c r="BU130"/>
      <c r="BV130"/>
      <c r="BW130"/>
      <c r="BX130"/>
      <c r="BY130"/>
      <c r="BZ130"/>
      <c r="CA130"/>
      <c r="CB130"/>
      <c r="CC130"/>
      <c r="CD130"/>
      <c r="CE130"/>
      <c r="CF130"/>
      <c r="CG130"/>
      <c r="CH130"/>
      <c r="CI130"/>
      <c r="CJ130"/>
      <c r="CK130"/>
      <c r="CL130"/>
      <c r="CM130"/>
      <c r="CN130"/>
      <c r="CO130"/>
      <c r="CP130"/>
      <c r="CQ130"/>
      <c r="CR130"/>
      <c r="CS130"/>
      <c r="CT130"/>
      <c r="CU130"/>
      <c r="CV130"/>
      <c r="CW130"/>
      <c r="CX130"/>
      <c r="CY130"/>
      <c r="CZ130"/>
      <c r="DA130"/>
      <c r="DB130"/>
      <c r="DC130"/>
      <c r="DD130"/>
      <c r="DE130"/>
      <c r="DF130"/>
      <c r="DG130"/>
      <c r="DH130"/>
      <c r="DI130"/>
      <c r="DJ130"/>
      <c r="DK130"/>
      <c r="DL130"/>
      <c r="DM130"/>
      <c r="DN130"/>
      <c r="DO130"/>
      <c r="DP130"/>
      <c r="DQ130"/>
      <c r="DR130"/>
      <c r="DS130"/>
      <c r="DT130"/>
      <c r="DU130"/>
      <c r="DV130"/>
      <c r="DW130"/>
      <c r="DX130"/>
      <c r="DY130"/>
      <c r="DZ130"/>
      <c r="EA130"/>
      <c r="EB130"/>
      <c r="EC130"/>
      <c r="ED130"/>
      <c r="EE130"/>
      <c r="EF130"/>
      <c r="EG130"/>
      <c r="EH130"/>
      <c r="EI130"/>
      <c r="EJ130"/>
      <c r="EK130"/>
      <c r="EL130"/>
      <c r="EM130"/>
      <c r="EN130"/>
      <c r="EO130"/>
      <c r="EP130"/>
      <c r="EQ130"/>
      <c r="ER130"/>
      <c r="ES130"/>
      <c r="ET130"/>
      <c r="EU130"/>
      <c r="EV130"/>
      <c r="EW130"/>
      <c r="EX130"/>
      <c r="EY130"/>
      <c r="EZ130"/>
      <c r="FA130"/>
      <c r="FB130"/>
      <c r="FC130"/>
      <c r="FD130"/>
      <c r="FE130"/>
      <c r="FF130"/>
      <c r="FG130"/>
      <c r="FH130"/>
      <c r="FI130"/>
      <c r="FJ130"/>
      <c r="FK130"/>
      <c r="FL130"/>
      <c r="FM130"/>
      <c r="FN130"/>
      <c r="FO130"/>
      <c r="FP130"/>
      <c r="FQ130"/>
      <c r="FR130"/>
      <c r="FS130"/>
      <c r="FT130"/>
      <c r="FU130"/>
      <c r="FV130"/>
      <c r="FW130"/>
      <c r="FX130"/>
      <c r="FY130"/>
      <c r="FZ130"/>
      <c r="GA130"/>
      <c r="GB130"/>
      <c r="GC130"/>
      <c r="GD130"/>
      <c r="GE130"/>
      <c r="GF130"/>
      <c r="GG130"/>
      <c r="GH130"/>
      <c r="GI130"/>
      <c r="GJ130"/>
      <c r="GK130"/>
      <c r="GL130"/>
      <c r="GM130"/>
      <c r="GN130"/>
      <c r="GO130"/>
      <c r="GP130"/>
      <c r="GR130"/>
      <c r="GS130"/>
      <c r="GT130"/>
      <c r="GV130"/>
      <c r="IL130"/>
      <c r="IO130" s="127"/>
      <c r="IR130" s="90" t="s">
        <v>241</v>
      </c>
      <c r="IS130" s="100">
        <v>0</v>
      </c>
      <c r="IT130" s="100">
        <v>0.3080143266071349</v>
      </c>
    </row>
    <row r="131" spans="1:254" x14ac:dyDescent="0.25">
      <c r="A131"/>
      <c r="B131"/>
      <c r="C131"/>
      <c r="D131"/>
      <c r="E131"/>
      <c r="F131"/>
      <c r="G131"/>
      <c r="H131"/>
      <c r="I131"/>
      <c r="J131"/>
      <c r="K131"/>
      <c r="L131" s="158"/>
      <c r="M131"/>
      <c r="N131"/>
      <c r="O131"/>
      <c r="P131"/>
      <c r="Q131"/>
      <c r="R131"/>
      <c r="S131"/>
      <c r="T131"/>
      <c r="U131"/>
      <c r="V131"/>
      <c r="W131"/>
      <c r="X131"/>
      <c r="Y131"/>
      <c r="Z131"/>
      <c r="AA131"/>
      <c r="AB131"/>
      <c r="AC131"/>
      <c r="AD131"/>
      <c r="AE131"/>
      <c r="AF131"/>
      <c r="AG131"/>
      <c r="AH131"/>
      <c r="AI131"/>
      <c r="AJ131"/>
      <c r="AK131"/>
      <c r="AL131"/>
      <c r="AM131"/>
      <c r="AN131"/>
      <c r="AO131"/>
      <c r="AP131"/>
      <c r="AQ131"/>
      <c r="AR131"/>
      <c r="AS131"/>
      <c r="AT131"/>
      <c r="AU131"/>
      <c r="AV131"/>
      <c r="AW131"/>
      <c r="AX131"/>
      <c r="AY131"/>
      <c r="AZ131"/>
      <c r="BA131"/>
      <c r="BB131"/>
      <c r="BC131"/>
      <c r="BD131"/>
      <c r="BE131"/>
      <c r="BF131"/>
      <c r="BG131"/>
      <c r="BH131"/>
      <c r="BI131"/>
      <c r="BJ131"/>
      <c r="BK131"/>
      <c r="BL131"/>
      <c r="BM131"/>
      <c r="BN131"/>
      <c r="BO131"/>
      <c r="BP131"/>
      <c r="BQ131"/>
      <c r="BR131"/>
      <c r="BS131"/>
      <c r="BT131"/>
      <c r="BU131"/>
      <c r="BV131"/>
      <c r="BW131"/>
      <c r="BX131"/>
      <c r="BY131"/>
      <c r="BZ131"/>
      <c r="CA131"/>
      <c r="CB131"/>
      <c r="CC131"/>
      <c r="CD131"/>
      <c r="CE131"/>
      <c r="CF131"/>
      <c r="CG131"/>
      <c r="CH131"/>
      <c r="CI131"/>
      <c r="CJ131"/>
      <c r="CK131"/>
      <c r="CL131"/>
      <c r="CM131"/>
      <c r="CN131"/>
      <c r="CO131"/>
      <c r="CP131"/>
      <c r="CQ131"/>
      <c r="CR131"/>
      <c r="CS131"/>
      <c r="CT131"/>
      <c r="CU131"/>
      <c r="CV131"/>
      <c r="CW131"/>
      <c r="CX131"/>
      <c r="CY131"/>
      <c r="CZ131"/>
      <c r="DA131"/>
      <c r="DB131"/>
      <c r="DC131"/>
      <c r="DD131"/>
      <c r="DE131"/>
      <c r="DF131"/>
      <c r="DG131"/>
      <c r="DH131"/>
      <c r="DI131"/>
      <c r="DJ131"/>
      <c r="DK131"/>
      <c r="DL131"/>
      <c r="DM131"/>
      <c r="DN131"/>
      <c r="DO131"/>
      <c r="DP131"/>
      <c r="DQ131"/>
      <c r="DR131"/>
      <c r="DS131"/>
      <c r="DT131"/>
      <c r="DU131"/>
      <c r="DV131"/>
      <c r="DW131"/>
      <c r="DX131"/>
      <c r="DY131"/>
      <c r="DZ131"/>
      <c r="EA131"/>
      <c r="EB131"/>
      <c r="EC131"/>
      <c r="ED131"/>
      <c r="EE131"/>
      <c r="EF131"/>
      <c r="EG131"/>
      <c r="EH131"/>
      <c r="EI131"/>
      <c r="EJ131"/>
      <c r="EK131"/>
      <c r="EL131"/>
      <c r="EM131"/>
      <c r="EN131"/>
      <c r="EO131"/>
      <c r="EP131"/>
      <c r="EQ131"/>
      <c r="ER131"/>
      <c r="ES131"/>
      <c r="ET131"/>
      <c r="EU131"/>
      <c r="EV131"/>
      <c r="EW131"/>
      <c r="EX131"/>
      <c r="EY131"/>
      <c r="EZ131"/>
      <c r="FA131"/>
      <c r="FB131"/>
      <c r="FC131"/>
      <c r="FD131"/>
      <c r="FE131"/>
      <c r="FF131"/>
      <c r="FG131"/>
      <c r="FH131"/>
      <c r="FI131"/>
      <c r="FJ131"/>
      <c r="FK131"/>
      <c r="FL131"/>
      <c r="FM131"/>
      <c r="FN131"/>
      <c r="FO131"/>
      <c r="FP131"/>
      <c r="FQ131"/>
      <c r="FR131"/>
      <c r="FS131"/>
      <c r="FT131"/>
      <c r="FU131"/>
      <c r="FV131"/>
      <c r="FW131"/>
      <c r="FX131"/>
      <c r="FY131"/>
      <c r="FZ131"/>
      <c r="GA131"/>
      <c r="GB131"/>
      <c r="GC131"/>
      <c r="GD131"/>
      <c r="GE131"/>
      <c r="GF131"/>
      <c r="GG131"/>
      <c r="GH131"/>
      <c r="GI131"/>
      <c r="GJ131"/>
      <c r="GK131"/>
      <c r="GL131"/>
      <c r="GM131"/>
      <c r="GN131"/>
      <c r="GO131"/>
      <c r="GP131"/>
      <c r="GR131"/>
      <c r="GS131"/>
      <c r="GT131"/>
      <c r="GV131"/>
      <c r="IL131"/>
      <c r="IO131" s="127"/>
      <c r="IR131" s="90" t="s">
        <v>421</v>
      </c>
      <c r="IS131" s="100">
        <v>0</v>
      </c>
      <c r="IT131" s="100">
        <v>0.99752090984538744</v>
      </c>
    </row>
    <row r="132" spans="1:254" x14ac:dyDescent="0.25">
      <c r="A132"/>
      <c r="B132"/>
      <c r="C132"/>
      <c r="D132"/>
      <c r="E132"/>
      <c r="F132"/>
      <c r="G132"/>
      <c r="H132"/>
      <c r="I132"/>
      <c r="J132"/>
      <c r="K132"/>
      <c r="L132" s="158"/>
      <c r="M132"/>
      <c r="N132"/>
      <c r="O132"/>
      <c r="P132"/>
      <c r="Q132"/>
      <c r="R132"/>
      <c r="S132"/>
      <c r="T132"/>
      <c r="U132"/>
      <c r="V132"/>
      <c r="W132"/>
      <c r="X132"/>
      <c r="Y132"/>
      <c r="Z132"/>
      <c r="AA132"/>
      <c r="AB132"/>
      <c r="AC132"/>
      <c r="AD132"/>
      <c r="AE132"/>
      <c r="AF132"/>
      <c r="AG132"/>
      <c r="AH132"/>
      <c r="AI132"/>
      <c r="AJ132"/>
      <c r="AK132"/>
      <c r="AL132"/>
      <c r="AM132"/>
      <c r="AN132"/>
      <c r="AO132"/>
      <c r="AP132"/>
      <c r="AQ132"/>
      <c r="AR132"/>
      <c r="AS132"/>
      <c r="AT132"/>
      <c r="AU132"/>
      <c r="AV132"/>
      <c r="AW132"/>
      <c r="AX132"/>
      <c r="AY132"/>
      <c r="AZ132"/>
      <c r="BA132"/>
      <c r="BB132"/>
      <c r="BC132"/>
      <c r="BD132"/>
      <c r="BE132"/>
      <c r="BF132"/>
      <c r="BG132"/>
      <c r="BH132"/>
      <c r="BI132"/>
      <c r="BJ132"/>
      <c r="BK132"/>
      <c r="BL132"/>
      <c r="BM132"/>
      <c r="BN132"/>
      <c r="BO132"/>
      <c r="BP132"/>
      <c r="BQ132"/>
      <c r="BR132"/>
      <c r="BS132"/>
      <c r="BT132"/>
      <c r="BU132"/>
      <c r="BV132"/>
      <c r="BW132"/>
      <c r="BX132"/>
      <c r="BY132"/>
      <c r="BZ132"/>
      <c r="CA132"/>
      <c r="CB132"/>
      <c r="CC132"/>
      <c r="CD132"/>
      <c r="CE132"/>
      <c r="CF132"/>
      <c r="CG132"/>
      <c r="CH132"/>
      <c r="CI132"/>
      <c r="CJ132"/>
      <c r="CK132"/>
      <c r="CL132"/>
      <c r="CM132"/>
      <c r="CN132"/>
      <c r="CO132"/>
      <c r="CP132"/>
      <c r="CQ132"/>
      <c r="CR132"/>
      <c r="CS132"/>
      <c r="CT132"/>
      <c r="CU132"/>
      <c r="CV132"/>
      <c r="CW132"/>
      <c r="CX132"/>
      <c r="CY132"/>
      <c r="CZ132"/>
      <c r="DA132"/>
      <c r="DB132"/>
      <c r="DC132"/>
      <c r="DD132"/>
      <c r="DE132"/>
      <c r="DF132"/>
      <c r="DG132"/>
      <c r="DH132"/>
      <c r="DI132"/>
      <c r="DJ132"/>
      <c r="DK132"/>
      <c r="DL132"/>
      <c r="DM132"/>
      <c r="DN132"/>
      <c r="DO132"/>
      <c r="DP132"/>
      <c r="DQ132"/>
      <c r="DR132"/>
      <c r="DS132"/>
      <c r="DT132"/>
      <c r="DU132"/>
      <c r="DV132"/>
      <c r="DW132"/>
      <c r="DX132"/>
      <c r="DY132"/>
      <c r="DZ132"/>
      <c r="EA132"/>
      <c r="EB132"/>
      <c r="EC132"/>
      <c r="ED132"/>
      <c r="EE132"/>
      <c r="EF132"/>
      <c r="EG132"/>
      <c r="EH132"/>
      <c r="EI132"/>
      <c r="EJ132"/>
      <c r="EK132"/>
      <c r="EL132"/>
      <c r="EM132"/>
      <c r="EN132"/>
      <c r="EO132"/>
      <c r="EP132"/>
      <c r="EQ132"/>
      <c r="ER132"/>
      <c r="ES132"/>
      <c r="ET132"/>
      <c r="EU132"/>
      <c r="EV132"/>
      <c r="EW132"/>
      <c r="EX132"/>
      <c r="EY132"/>
      <c r="EZ132"/>
      <c r="FA132"/>
      <c r="FB132"/>
      <c r="FC132"/>
      <c r="FD132"/>
      <c r="FE132"/>
      <c r="FF132"/>
      <c r="FG132"/>
      <c r="FH132"/>
      <c r="FI132"/>
      <c r="FJ132"/>
      <c r="FK132"/>
      <c r="FL132"/>
      <c r="FM132"/>
      <c r="FN132"/>
      <c r="FO132"/>
      <c r="FP132"/>
      <c r="FQ132"/>
      <c r="FR132"/>
      <c r="FS132"/>
      <c r="FT132"/>
      <c r="FU132"/>
      <c r="FV132"/>
      <c r="FW132"/>
      <c r="FX132"/>
      <c r="FY132"/>
      <c r="FZ132"/>
      <c r="GA132"/>
      <c r="GB132"/>
      <c r="GC132"/>
      <c r="GD132"/>
      <c r="GE132"/>
      <c r="GF132"/>
      <c r="GG132"/>
      <c r="GH132"/>
      <c r="GI132"/>
      <c r="GJ132"/>
      <c r="GK132"/>
      <c r="GL132"/>
      <c r="GM132"/>
      <c r="GN132"/>
      <c r="GO132"/>
      <c r="GP132"/>
      <c r="GR132"/>
      <c r="GS132"/>
      <c r="GT132"/>
      <c r="GV132"/>
      <c r="IL132"/>
      <c r="IO132" s="127"/>
      <c r="IR132" s="90" t="s">
        <v>246</v>
      </c>
      <c r="IS132" s="100">
        <v>0</v>
      </c>
      <c r="IT132" s="100">
        <v>0.82717818426587209</v>
      </c>
    </row>
    <row r="133" spans="1:254" x14ac:dyDescent="0.25">
      <c r="A133"/>
      <c r="B133"/>
      <c r="C133"/>
      <c r="D133"/>
      <c r="E133"/>
      <c r="F133"/>
      <c r="G133"/>
      <c r="H133"/>
      <c r="I133"/>
      <c r="J133"/>
      <c r="K133"/>
      <c r="L133" s="158"/>
      <c r="M133"/>
      <c r="N133"/>
      <c r="O133"/>
      <c r="P133"/>
      <c r="Q133"/>
      <c r="R13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c r="BC133"/>
      <c r="BD133"/>
      <c r="BE133"/>
      <c r="BF133"/>
      <c r="BG133"/>
      <c r="BH133"/>
      <c r="BI133"/>
      <c r="BJ133"/>
      <c r="BK133"/>
      <c r="BL133"/>
      <c r="BM133"/>
      <c r="BN133"/>
      <c r="BO133"/>
      <c r="BP133"/>
      <c r="BQ133"/>
      <c r="BR133"/>
      <c r="BS133"/>
      <c r="BT133"/>
      <c r="BU133"/>
      <c r="BV133"/>
      <c r="BW133"/>
      <c r="BX133"/>
      <c r="BY133"/>
      <c r="BZ133"/>
      <c r="CA133"/>
      <c r="CB133"/>
      <c r="CC133"/>
      <c r="CD133"/>
      <c r="CE133"/>
      <c r="CF133"/>
      <c r="CG133"/>
      <c r="CH133"/>
      <c r="CI133"/>
      <c r="CJ133"/>
      <c r="CK133"/>
      <c r="CL133"/>
      <c r="CM133"/>
      <c r="CN133"/>
      <c r="CO133"/>
      <c r="CP133"/>
      <c r="CQ133"/>
      <c r="CR133"/>
      <c r="CS133"/>
      <c r="CT133"/>
      <c r="CU133"/>
      <c r="CV133"/>
      <c r="CW133"/>
      <c r="CX133"/>
      <c r="CY133"/>
      <c r="CZ133"/>
      <c r="DA133"/>
      <c r="DB133"/>
      <c r="DC133"/>
      <c r="DD133"/>
      <c r="DE133"/>
      <c r="DF133"/>
      <c r="DG133"/>
      <c r="DH133"/>
      <c r="DI133"/>
      <c r="DJ133"/>
      <c r="DK133"/>
      <c r="DL133"/>
      <c r="DM133"/>
      <c r="DN133"/>
      <c r="DO133"/>
      <c r="DP133"/>
      <c r="DQ133"/>
      <c r="DR133"/>
      <c r="DS133"/>
      <c r="DT133"/>
      <c r="DU133"/>
      <c r="DV133"/>
      <c r="DW133"/>
      <c r="DX133"/>
      <c r="DY133"/>
      <c r="DZ133"/>
      <c r="EA133"/>
      <c r="EB133"/>
      <c r="EC133"/>
      <c r="ED133"/>
      <c r="EE133"/>
      <c r="EF133"/>
      <c r="EG133"/>
      <c r="EH133"/>
      <c r="EI133"/>
      <c r="EJ133"/>
      <c r="EK133"/>
      <c r="EL133"/>
      <c r="EM133"/>
      <c r="EN133"/>
      <c r="EO133"/>
      <c r="EP133"/>
      <c r="EQ133"/>
      <c r="ER133"/>
      <c r="ES133"/>
      <c r="ET133"/>
      <c r="EU133"/>
      <c r="EV133"/>
      <c r="EW133"/>
      <c r="EX133"/>
      <c r="EY133"/>
      <c r="EZ133"/>
      <c r="FA133"/>
      <c r="FB133"/>
      <c r="FC133"/>
      <c r="FD133"/>
      <c r="FE133"/>
      <c r="FF133"/>
      <c r="FG133"/>
      <c r="FH133"/>
      <c r="FI133"/>
      <c r="FJ133"/>
      <c r="FK133"/>
      <c r="FL133"/>
      <c r="FM133"/>
      <c r="FN133"/>
      <c r="FO133"/>
      <c r="FP133"/>
      <c r="FQ133"/>
      <c r="FR133"/>
      <c r="FS133"/>
      <c r="FT133"/>
      <c r="FU133"/>
      <c r="FV133"/>
      <c r="FW133"/>
      <c r="FX133"/>
      <c r="FY133"/>
      <c r="FZ133"/>
      <c r="GA133"/>
      <c r="GB133"/>
      <c r="GC133"/>
      <c r="GD133"/>
      <c r="GE133"/>
      <c r="GF133"/>
      <c r="GG133"/>
      <c r="GH133"/>
      <c r="GI133"/>
      <c r="GJ133"/>
      <c r="GK133"/>
      <c r="GL133"/>
      <c r="GM133"/>
      <c r="GN133"/>
      <c r="GO133"/>
      <c r="GP133"/>
      <c r="GR133"/>
      <c r="GS133"/>
      <c r="GT133"/>
      <c r="GV133"/>
      <c r="IL133"/>
      <c r="IO133" s="127"/>
      <c r="IR133" s="90" t="s">
        <v>249</v>
      </c>
      <c r="IS133" s="100">
        <v>0</v>
      </c>
      <c r="IT133" s="100">
        <v>0.5176328325181857</v>
      </c>
    </row>
    <row r="134" spans="1:254" x14ac:dyDescent="0.25">
      <c r="A134"/>
      <c r="B134"/>
      <c r="C134"/>
      <c r="D134"/>
      <c r="E134"/>
      <c r="F134"/>
      <c r="G134"/>
      <c r="H134"/>
      <c r="I134"/>
      <c r="J134"/>
      <c r="K134"/>
      <c r="L134" s="158"/>
      <c r="M134"/>
      <c r="N134"/>
      <c r="O134"/>
      <c r="P134"/>
      <c r="Q134"/>
      <c r="R134"/>
      <c r="S134"/>
      <c r="T134"/>
      <c r="U134"/>
      <c r="V134"/>
      <c r="W134"/>
      <c r="X134"/>
      <c r="Y134"/>
      <c r="Z134"/>
      <c r="AA134"/>
      <c r="AB134"/>
      <c r="AC134"/>
      <c r="AD134"/>
      <c r="AE134"/>
      <c r="AF134"/>
      <c r="AG134"/>
      <c r="AH134"/>
      <c r="AI134"/>
      <c r="AJ134"/>
      <c r="AK134"/>
      <c r="AL134"/>
      <c r="AM134"/>
      <c r="AN134"/>
      <c r="AO134"/>
      <c r="AP134"/>
      <c r="AQ134"/>
      <c r="AR134"/>
      <c r="AS134"/>
      <c r="AT134"/>
      <c r="AU134"/>
      <c r="AV134"/>
      <c r="AW134"/>
      <c r="AX134"/>
      <c r="AY134"/>
      <c r="AZ134"/>
      <c r="BA134"/>
      <c r="BB134"/>
      <c r="BC134"/>
      <c r="BD134"/>
      <c r="BE134"/>
      <c r="BF134"/>
      <c r="BG134"/>
      <c r="BH134"/>
      <c r="BI134"/>
      <c r="BJ134"/>
      <c r="BK134"/>
      <c r="BL134"/>
      <c r="BM134"/>
      <c r="BN134"/>
      <c r="BO134"/>
      <c r="BP134"/>
      <c r="BQ134"/>
      <c r="BR134"/>
      <c r="BS134"/>
      <c r="BT134"/>
      <c r="BU134"/>
      <c r="BV134"/>
      <c r="BW134"/>
      <c r="BX134"/>
      <c r="BY134"/>
      <c r="BZ134"/>
      <c r="CA134"/>
      <c r="CB134"/>
      <c r="CC134"/>
      <c r="CD134"/>
      <c r="CE134"/>
      <c r="CF134"/>
      <c r="CG134"/>
      <c r="CH134"/>
      <c r="CI134"/>
      <c r="CJ134"/>
      <c r="CK134"/>
      <c r="CL134"/>
      <c r="CM134"/>
      <c r="CN134"/>
      <c r="CO134"/>
      <c r="CP134"/>
      <c r="CQ134"/>
      <c r="CR134"/>
      <c r="CS134"/>
      <c r="CT134"/>
      <c r="CU134"/>
      <c r="CV134"/>
      <c r="CW134"/>
      <c r="CX134"/>
      <c r="CY134"/>
      <c r="CZ134"/>
      <c r="DA134"/>
      <c r="DB134"/>
      <c r="DC134"/>
      <c r="DD134"/>
      <c r="DE134"/>
      <c r="DF134"/>
      <c r="DG134"/>
      <c r="DH134"/>
      <c r="DI134"/>
      <c r="DJ134"/>
      <c r="DK134"/>
      <c r="DL134"/>
      <c r="DM134"/>
      <c r="DN134"/>
      <c r="DO134"/>
      <c r="DP134"/>
      <c r="DQ134"/>
      <c r="DR134"/>
      <c r="DS134"/>
      <c r="DT134"/>
      <c r="DU134"/>
      <c r="DV134"/>
      <c r="DW134"/>
      <c r="DX134"/>
      <c r="DY134"/>
      <c r="DZ134"/>
      <c r="EA134"/>
      <c r="EB134"/>
      <c r="EC134"/>
      <c r="ED134"/>
      <c r="EE134"/>
      <c r="EF134"/>
      <c r="EG134"/>
      <c r="EH134"/>
      <c r="EI134"/>
      <c r="EJ134"/>
      <c r="EK134"/>
      <c r="EL134"/>
      <c r="EM134"/>
      <c r="EN134"/>
      <c r="EO134"/>
      <c r="EP134"/>
      <c r="EQ134"/>
      <c r="ER134"/>
      <c r="ES134"/>
      <c r="ET134"/>
      <c r="EU134"/>
      <c r="EV134"/>
      <c r="EW134"/>
      <c r="EX134"/>
      <c r="EY134"/>
      <c r="EZ134"/>
      <c r="FA134"/>
      <c r="FB134"/>
      <c r="FC134"/>
      <c r="FD134"/>
      <c r="FE134"/>
      <c r="FF134"/>
      <c r="FG134"/>
      <c r="FH134"/>
      <c r="FI134"/>
      <c r="FJ134"/>
      <c r="FK134"/>
      <c r="FL134"/>
      <c r="FM134"/>
      <c r="FN134"/>
      <c r="FO134"/>
      <c r="FP134"/>
      <c r="FQ134"/>
      <c r="FR134"/>
      <c r="FS134"/>
      <c r="FT134"/>
      <c r="FU134"/>
      <c r="FV134"/>
      <c r="FW134"/>
      <c r="FX134"/>
      <c r="FY134"/>
      <c r="FZ134"/>
      <c r="GA134"/>
      <c r="GB134"/>
      <c r="GC134"/>
      <c r="GD134"/>
      <c r="GE134"/>
      <c r="GF134"/>
      <c r="GG134"/>
      <c r="GH134"/>
      <c r="GI134"/>
      <c r="GJ134"/>
      <c r="GK134"/>
      <c r="GL134"/>
      <c r="GM134"/>
      <c r="GN134"/>
      <c r="GO134"/>
      <c r="GP134"/>
      <c r="GR134"/>
      <c r="GS134"/>
      <c r="GT134"/>
      <c r="GV134"/>
      <c r="IL134"/>
      <c r="IO134" s="127"/>
      <c r="IR134" s="90" t="s">
        <v>251</v>
      </c>
      <c r="IS134" s="100">
        <v>0</v>
      </c>
      <c r="IT134" s="100">
        <v>0.56094699689300276</v>
      </c>
    </row>
    <row r="135" spans="1:254" x14ac:dyDescent="0.25">
      <c r="A135"/>
      <c r="B135"/>
      <c r="C135"/>
      <c r="D135"/>
      <c r="E135"/>
      <c r="F135"/>
      <c r="G135"/>
      <c r="H135"/>
      <c r="I135"/>
      <c r="J135"/>
      <c r="K135"/>
      <c r="L135" s="158"/>
      <c r="M135"/>
      <c r="N135"/>
      <c r="O135"/>
      <c r="P135"/>
      <c r="Q135"/>
      <c r="R135"/>
      <c r="S135"/>
      <c r="T135"/>
      <c r="U135"/>
      <c r="V135"/>
      <c r="W135"/>
      <c r="X135"/>
      <c r="Y135"/>
      <c r="Z135"/>
      <c r="AA135"/>
      <c r="AB135"/>
      <c r="AC135"/>
      <c r="AD135"/>
      <c r="AE135"/>
      <c r="AF135"/>
      <c r="AG135"/>
      <c r="AH135"/>
      <c r="AI135"/>
      <c r="AJ135"/>
      <c r="AK135"/>
      <c r="AL135"/>
      <c r="AM135"/>
      <c r="AN135"/>
      <c r="AO135"/>
      <c r="AP135"/>
      <c r="AQ135"/>
      <c r="AR135"/>
      <c r="AS135"/>
      <c r="AT135"/>
      <c r="AU135"/>
      <c r="AV135"/>
      <c r="AW135"/>
      <c r="AX135"/>
      <c r="AY135"/>
      <c r="AZ135"/>
      <c r="BA135"/>
      <c r="BB135"/>
      <c r="BC135"/>
      <c r="BD135"/>
      <c r="BE135"/>
      <c r="BF135"/>
      <c r="BG135"/>
      <c r="BH135"/>
      <c r="BI135"/>
      <c r="BJ135"/>
      <c r="BK135"/>
      <c r="BL135"/>
      <c r="BM135"/>
      <c r="BN135"/>
      <c r="BO135"/>
      <c r="BP135"/>
      <c r="BQ135"/>
      <c r="BR135"/>
      <c r="BS135"/>
      <c r="BT135"/>
      <c r="BU135"/>
      <c r="BV135"/>
      <c r="BW135"/>
      <c r="BX135"/>
      <c r="BY135"/>
      <c r="BZ135"/>
      <c r="CA135"/>
      <c r="CB135"/>
      <c r="CC135"/>
      <c r="CD135"/>
      <c r="CE135"/>
      <c r="CF135"/>
      <c r="CG135"/>
      <c r="CH135"/>
      <c r="CI135"/>
      <c r="CJ135"/>
      <c r="CK135"/>
      <c r="CL135"/>
      <c r="CM135"/>
      <c r="CN135"/>
      <c r="CO135"/>
      <c r="CP135"/>
      <c r="CQ135"/>
      <c r="CR135"/>
      <c r="CS135"/>
      <c r="CT135"/>
      <c r="CU135"/>
      <c r="CV135"/>
      <c r="CW135"/>
      <c r="CX135"/>
      <c r="CY135"/>
      <c r="CZ135"/>
      <c r="DA135"/>
      <c r="DB135"/>
      <c r="DC135"/>
      <c r="DD135"/>
      <c r="DE135"/>
      <c r="DF135"/>
      <c r="DG135"/>
      <c r="DH135"/>
      <c r="DI135"/>
      <c r="DJ135"/>
      <c r="DK135"/>
      <c r="DL135"/>
      <c r="DM135"/>
      <c r="DN135"/>
      <c r="DO135"/>
      <c r="DP135"/>
      <c r="DQ135"/>
      <c r="DR135"/>
      <c r="DS135"/>
      <c r="DT135"/>
      <c r="DU135"/>
      <c r="DV135"/>
      <c r="DW135"/>
      <c r="DX135"/>
      <c r="DY135"/>
      <c r="DZ135"/>
      <c r="EA135"/>
      <c r="EB135"/>
      <c r="EC135"/>
      <c r="ED135"/>
      <c r="EE135"/>
      <c r="EF135"/>
      <c r="EG135"/>
      <c r="EH135"/>
      <c r="EI135"/>
      <c r="EJ135"/>
      <c r="EK135"/>
      <c r="EL135"/>
      <c r="EM135"/>
      <c r="EN135"/>
      <c r="EO135"/>
      <c r="EP135"/>
      <c r="EQ135"/>
      <c r="ER135"/>
      <c r="ES135"/>
      <c r="ET135"/>
      <c r="EU135"/>
      <c r="EV135"/>
      <c r="EW135"/>
      <c r="EX135"/>
      <c r="EY135"/>
      <c r="EZ135"/>
      <c r="FA135"/>
      <c r="FB135"/>
      <c r="FC135"/>
      <c r="FD135"/>
      <c r="FE135"/>
      <c r="FF135"/>
      <c r="FG135"/>
      <c r="FH135"/>
      <c r="FI135"/>
      <c r="FJ135"/>
      <c r="FK135"/>
      <c r="FL135"/>
      <c r="FM135"/>
      <c r="FN135"/>
      <c r="FO135"/>
      <c r="FP135"/>
      <c r="FQ135"/>
      <c r="FR135"/>
      <c r="FS135"/>
      <c r="FT135"/>
      <c r="FU135"/>
      <c r="FV135"/>
      <c r="FW135"/>
      <c r="FX135"/>
      <c r="FY135"/>
      <c r="FZ135"/>
      <c r="GA135"/>
      <c r="GB135"/>
      <c r="GC135"/>
      <c r="GD135"/>
      <c r="GE135"/>
      <c r="GF135"/>
      <c r="GG135"/>
      <c r="GH135"/>
      <c r="GI135"/>
      <c r="GJ135"/>
      <c r="GK135"/>
      <c r="GL135"/>
      <c r="GM135"/>
      <c r="GN135"/>
      <c r="GO135"/>
      <c r="GP135"/>
      <c r="GR135"/>
      <c r="GS135"/>
      <c r="GT135"/>
      <c r="GV135"/>
      <c r="IL135"/>
      <c r="IO135" s="127"/>
      <c r="IR135" s="90" t="s">
        <v>254</v>
      </c>
      <c r="IS135" s="100">
        <v>5</v>
      </c>
      <c r="IT135" s="100">
        <v>5.8004662708350523</v>
      </c>
    </row>
    <row r="136" spans="1:254" x14ac:dyDescent="0.25">
      <c r="A136"/>
      <c r="B136"/>
      <c r="C136"/>
      <c r="D136"/>
      <c r="E136"/>
      <c r="F136"/>
      <c r="G136"/>
      <c r="H136"/>
      <c r="I136"/>
      <c r="J136"/>
      <c r="K136"/>
      <c r="L136" s="158"/>
      <c r="M136"/>
      <c r="N136"/>
      <c r="O136"/>
      <c r="P136"/>
      <c r="Q136"/>
      <c r="R136"/>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c r="BC136"/>
      <c r="BD136"/>
      <c r="BE136"/>
      <c r="BF136"/>
      <c r="BG136"/>
      <c r="BH136"/>
      <c r="BI136"/>
      <c r="BJ136"/>
      <c r="BK136"/>
      <c r="BL136"/>
      <c r="BM136"/>
      <c r="BN136"/>
      <c r="BO136"/>
      <c r="BP136"/>
      <c r="BQ136"/>
      <c r="BR136"/>
      <c r="BS136"/>
      <c r="BT136"/>
      <c r="BU136"/>
      <c r="BV136"/>
      <c r="BW136"/>
      <c r="BX136"/>
      <c r="BY136"/>
      <c r="BZ136"/>
      <c r="CA136"/>
      <c r="CB136"/>
      <c r="CC136"/>
      <c r="CD136"/>
      <c r="CE136"/>
      <c r="CF136"/>
      <c r="CG136"/>
      <c r="CH136"/>
      <c r="CI136"/>
      <c r="CJ136"/>
      <c r="CK136"/>
      <c r="CL136"/>
      <c r="CM136"/>
      <c r="CN136"/>
      <c r="CO136"/>
      <c r="CP136"/>
      <c r="CQ136"/>
      <c r="CR136"/>
      <c r="CS136"/>
      <c r="CT136"/>
      <c r="CU136"/>
      <c r="CV136"/>
      <c r="CW136"/>
      <c r="CX136"/>
      <c r="CY136"/>
      <c r="CZ136"/>
      <c r="DA136"/>
      <c r="DB136"/>
      <c r="DC136"/>
      <c r="DD136"/>
      <c r="DE136"/>
      <c r="DF136"/>
      <c r="DG136"/>
      <c r="DH136"/>
      <c r="DI136"/>
      <c r="DJ136"/>
      <c r="DK136"/>
      <c r="DL136"/>
      <c r="DM136"/>
      <c r="DN136"/>
      <c r="DO136"/>
      <c r="DP136"/>
      <c r="DQ136"/>
      <c r="DR136"/>
      <c r="DS136"/>
      <c r="DT136"/>
      <c r="DU136"/>
      <c r="DV136"/>
      <c r="DW136"/>
      <c r="DX136"/>
      <c r="DY136"/>
      <c r="DZ136"/>
      <c r="EA136"/>
      <c r="EB136"/>
      <c r="EC136"/>
      <c r="ED136"/>
      <c r="EE136"/>
      <c r="EF136"/>
      <c r="EG136"/>
      <c r="EH136"/>
      <c r="EI136"/>
      <c r="EJ136"/>
      <c r="EK136"/>
      <c r="EL136"/>
      <c r="EM136"/>
      <c r="EN136"/>
      <c r="EO136"/>
      <c r="EP136"/>
      <c r="EQ136"/>
      <c r="ER136"/>
      <c r="ES136"/>
      <c r="ET136"/>
      <c r="EU136"/>
      <c r="EV136"/>
      <c r="EW136"/>
      <c r="EX136"/>
      <c r="EY136"/>
      <c r="EZ136"/>
      <c r="FA136"/>
      <c r="FB136"/>
      <c r="FC136"/>
      <c r="FD136"/>
      <c r="FE136"/>
      <c r="FF136"/>
      <c r="FG136"/>
      <c r="FH136"/>
      <c r="FI136"/>
      <c r="FJ136"/>
      <c r="FK136"/>
      <c r="FL136"/>
      <c r="FM136"/>
      <c r="FN136"/>
      <c r="FO136"/>
      <c r="FP136"/>
      <c r="FQ136"/>
      <c r="FR136"/>
      <c r="FS136"/>
      <c r="FT136"/>
      <c r="FU136"/>
      <c r="FV136"/>
      <c r="FW136"/>
      <c r="FX136"/>
      <c r="FY136"/>
      <c r="FZ136"/>
      <c r="GA136"/>
      <c r="GB136"/>
      <c r="GC136"/>
      <c r="GD136"/>
      <c r="GE136"/>
      <c r="GF136"/>
      <c r="GG136"/>
      <c r="GH136"/>
      <c r="GI136"/>
      <c r="GJ136"/>
      <c r="GK136"/>
      <c r="GL136"/>
      <c r="GM136"/>
      <c r="GN136"/>
      <c r="GO136"/>
      <c r="GP136"/>
      <c r="GR136"/>
      <c r="GS136"/>
      <c r="GT136"/>
      <c r="GV136"/>
      <c r="IL136"/>
      <c r="IO136" s="127"/>
      <c r="IR136" s="90" t="s">
        <v>256</v>
      </c>
      <c r="IS136" s="100">
        <v>0</v>
      </c>
      <c r="IT136" s="100">
        <v>0.15684503941268224</v>
      </c>
    </row>
    <row r="137" spans="1:254" x14ac:dyDescent="0.25">
      <c r="A137"/>
      <c r="B137"/>
      <c r="C137"/>
      <c r="D137"/>
      <c r="E137"/>
      <c r="F137"/>
      <c r="G137"/>
      <c r="H137"/>
      <c r="I137"/>
      <c r="J137"/>
      <c r="K137"/>
      <c r="L137" s="158"/>
      <c r="M137"/>
      <c r="N137"/>
      <c r="O137"/>
      <c r="P137"/>
      <c r="Q137"/>
      <c r="R137"/>
      <c r="S137"/>
      <c r="T137"/>
      <c r="U137"/>
      <c r="V137"/>
      <c r="W137"/>
      <c r="X137"/>
      <c r="Y137"/>
      <c r="Z137"/>
      <c r="AA137"/>
      <c r="AB137"/>
      <c r="AC137"/>
      <c r="AD137"/>
      <c r="AE137"/>
      <c r="AF137"/>
      <c r="AG137"/>
      <c r="AH137"/>
      <c r="AI137"/>
      <c r="AJ137"/>
      <c r="AK137"/>
      <c r="AL137"/>
      <c r="AM137"/>
      <c r="AN137"/>
      <c r="AO137"/>
      <c r="AP137"/>
      <c r="AQ137"/>
      <c r="AR137"/>
      <c r="AS137"/>
      <c r="AT137"/>
      <c r="AU137"/>
      <c r="AV137"/>
      <c r="AW137"/>
      <c r="AX137"/>
      <c r="AY137"/>
      <c r="AZ137"/>
      <c r="BA137"/>
      <c r="BB137"/>
      <c r="BC137"/>
      <c r="BD137"/>
      <c r="BE137"/>
      <c r="BF137"/>
      <c r="BG137"/>
      <c r="BH137"/>
      <c r="BI137"/>
      <c r="BJ137"/>
      <c r="BK137"/>
      <c r="BL137"/>
      <c r="BM137"/>
      <c r="BN137"/>
      <c r="BO137"/>
      <c r="BP137"/>
      <c r="BQ137"/>
      <c r="BR137"/>
      <c r="BS137"/>
      <c r="BT137"/>
      <c r="BU137"/>
      <c r="BV137"/>
      <c r="BW137"/>
      <c r="BX137"/>
      <c r="BY137"/>
      <c r="BZ137"/>
      <c r="CA137"/>
      <c r="CB137"/>
      <c r="CC137"/>
      <c r="CD137"/>
      <c r="CE137"/>
      <c r="CF137"/>
      <c r="CG137"/>
      <c r="CH137"/>
      <c r="CI137"/>
      <c r="CJ137"/>
      <c r="CK137"/>
      <c r="CL137"/>
      <c r="CM137"/>
      <c r="CN137"/>
      <c r="CO137"/>
      <c r="CP137"/>
      <c r="CQ137"/>
      <c r="CR137"/>
      <c r="CS137"/>
      <c r="CT137"/>
      <c r="CU137"/>
      <c r="CV137"/>
      <c r="CW137"/>
      <c r="CX137"/>
      <c r="CY137"/>
      <c r="CZ137"/>
      <c r="DA137"/>
      <c r="DB137"/>
      <c r="DC137"/>
      <c r="DD137"/>
      <c r="DE137"/>
      <c r="DF137"/>
      <c r="DG137"/>
      <c r="DH137"/>
      <c r="DI137"/>
      <c r="DJ137"/>
      <c r="DK137"/>
      <c r="DL137"/>
      <c r="DM137"/>
      <c r="DN137"/>
      <c r="DO137"/>
      <c r="DP137"/>
      <c r="DQ137"/>
      <c r="DR137"/>
      <c r="DS137"/>
      <c r="DT137"/>
      <c r="DU137"/>
      <c r="DV137"/>
      <c r="DW137"/>
      <c r="DX137"/>
      <c r="DY137"/>
      <c r="DZ137"/>
      <c r="EA137"/>
      <c r="EB137"/>
      <c r="EC137"/>
      <c r="ED137"/>
      <c r="EE137"/>
      <c r="EF137"/>
      <c r="EG137"/>
      <c r="EH137"/>
      <c r="EI137"/>
      <c r="EJ137"/>
      <c r="EK137"/>
      <c r="EL137"/>
      <c r="EM137"/>
      <c r="EN137"/>
      <c r="EO137"/>
      <c r="EP137"/>
      <c r="EQ137"/>
      <c r="ER137"/>
      <c r="ES137"/>
      <c r="ET137"/>
      <c r="EU137"/>
      <c r="EV137"/>
      <c r="EW137"/>
      <c r="EX137"/>
      <c r="EY137"/>
      <c r="EZ137"/>
      <c r="FA137"/>
      <c r="FB137"/>
      <c r="FC137"/>
      <c r="FD137"/>
      <c r="FE137"/>
      <c r="FF137"/>
      <c r="FG137"/>
      <c r="FH137"/>
      <c r="FI137"/>
      <c r="FJ137"/>
      <c r="FK137"/>
      <c r="FL137"/>
      <c r="FM137"/>
      <c r="FN137"/>
      <c r="FO137"/>
      <c r="FP137"/>
      <c r="FQ137"/>
      <c r="FR137"/>
      <c r="FS137"/>
      <c r="FT137"/>
      <c r="FU137"/>
      <c r="FV137"/>
      <c r="FW137"/>
      <c r="FX137"/>
      <c r="FY137"/>
      <c r="FZ137"/>
      <c r="GA137"/>
      <c r="GB137"/>
      <c r="GC137"/>
      <c r="GD137"/>
      <c r="GE137"/>
      <c r="GF137"/>
      <c r="GG137"/>
      <c r="GH137"/>
      <c r="GI137"/>
      <c r="GJ137"/>
      <c r="GK137"/>
      <c r="GL137"/>
      <c r="GM137"/>
      <c r="GN137"/>
      <c r="GO137"/>
      <c r="GP137"/>
      <c r="GR137"/>
      <c r="GS137"/>
      <c r="GT137"/>
      <c r="GV137"/>
      <c r="IL137"/>
      <c r="IO137" s="127"/>
      <c r="IR137" s="90" t="s">
        <v>260</v>
      </c>
      <c r="IS137" s="100">
        <v>0</v>
      </c>
      <c r="IT137" s="100">
        <v>0.53998292622464072</v>
      </c>
    </row>
    <row r="138" spans="1:254" x14ac:dyDescent="0.25">
      <c r="A138"/>
      <c r="B138"/>
      <c r="C138"/>
      <c r="D138"/>
      <c r="E138"/>
      <c r="F138"/>
      <c r="G138"/>
      <c r="H138"/>
      <c r="I138"/>
      <c r="J138"/>
      <c r="K138"/>
      <c r="L138" s="158"/>
      <c r="M138"/>
      <c r="N138"/>
      <c r="O138"/>
      <c r="P138"/>
      <c r="Q138"/>
      <c r="R138"/>
      <c r="S138"/>
      <c r="T138"/>
      <c r="U138"/>
      <c r="V138"/>
      <c r="W138"/>
      <c r="X138"/>
      <c r="Y138"/>
      <c r="Z138"/>
      <c r="AA138"/>
      <c r="AB138"/>
      <c r="AC138"/>
      <c r="AD138"/>
      <c r="AE138"/>
      <c r="AF138"/>
      <c r="AG138"/>
      <c r="AH138"/>
      <c r="AI138"/>
      <c r="AJ138"/>
      <c r="AK138"/>
      <c r="AL138"/>
      <c r="AM138"/>
      <c r="AN138"/>
      <c r="AO138"/>
      <c r="AP138"/>
      <c r="AQ138"/>
      <c r="AR138"/>
      <c r="AS138"/>
      <c r="AT138"/>
      <c r="AU138"/>
      <c r="AV138"/>
      <c r="AW138"/>
      <c r="AX138"/>
      <c r="AY138"/>
      <c r="AZ138"/>
      <c r="BA138"/>
      <c r="BB138"/>
      <c r="BC138"/>
      <c r="BD138"/>
      <c r="BE138"/>
      <c r="BF138"/>
      <c r="BG138"/>
      <c r="BH138"/>
      <c r="BI138"/>
      <c r="BJ138"/>
      <c r="BK138"/>
      <c r="BL138"/>
      <c r="BM138"/>
      <c r="BN138"/>
      <c r="BO138"/>
      <c r="BP138"/>
      <c r="BQ138"/>
      <c r="BR138"/>
      <c r="BS138"/>
      <c r="BT138"/>
      <c r="BU138"/>
      <c r="BV138"/>
      <c r="BW138"/>
      <c r="BX138"/>
      <c r="BY138"/>
      <c r="BZ138"/>
      <c r="CA138"/>
      <c r="CB138"/>
      <c r="CC138"/>
      <c r="CD138"/>
      <c r="CE138"/>
      <c r="CF138"/>
      <c r="CG138"/>
      <c r="CH138"/>
      <c r="CI138"/>
      <c r="CJ138"/>
      <c r="CK138"/>
      <c r="CL138"/>
      <c r="CM138"/>
      <c r="CN138"/>
      <c r="CO138"/>
      <c r="CP138"/>
      <c r="CQ138"/>
      <c r="CR138"/>
      <c r="CS138"/>
      <c r="CT138"/>
      <c r="CU138"/>
      <c r="CV138"/>
      <c r="CW138"/>
      <c r="CX138"/>
      <c r="CY138"/>
      <c r="CZ138"/>
      <c r="DA138"/>
      <c r="DB138"/>
      <c r="DC138"/>
      <c r="DD138"/>
      <c r="DE138"/>
      <c r="DF138"/>
      <c r="DG138"/>
      <c r="DH138"/>
      <c r="DI138"/>
      <c r="DJ138"/>
      <c r="DK138"/>
      <c r="DL138"/>
      <c r="DM138"/>
      <c r="DN138"/>
      <c r="DO138"/>
      <c r="DP138"/>
      <c r="DQ138"/>
      <c r="DR138"/>
      <c r="DS138"/>
      <c r="DT138"/>
      <c r="DU138"/>
      <c r="DV138"/>
      <c r="DW138"/>
      <c r="DX138"/>
      <c r="DY138"/>
      <c r="DZ138"/>
      <c r="EA138"/>
      <c r="EB138"/>
      <c r="EC138"/>
      <c r="ED138"/>
      <c r="EE138"/>
      <c r="EF138"/>
      <c r="EG138"/>
      <c r="EH138"/>
      <c r="EI138"/>
      <c r="EJ138"/>
      <c r="EK138"/>
      <c r="EL138"/>
      <c r="EM138"/>
      <c r="EN138"/>
      <c r="EO138"/>
      <c r="EP138"/>
      <c r="EQ138"/>
      <c r="ER138"/>
      <c r="ES138"/>
      <c r="ET138"/>
      <c r="EU138"/>
      <c r="EV138"/>
      <c r="EW138"/>
      <c r="EX138"/>
      <c r="EY138"/>
      <c r="EZ138"/>
      <c r="FA138"/>
      <c r="FB138"/>
      <c r="FC138"/>
      <c r="FD138"/>
      <c r="FE138"/>
      <c r="FF138"/>
      <c r="FG138"/>
      <c r="FH138"/>
      <c r="FI138"/>
      <c r="FJ138"/>
      <c r="FK138"/>
      <c r="FL138"/>
      <c r="FM138"/>
      <c r="FN138"/>
      <c r="FO138"/>
      <c r="FP138"/>
      <c r="FQ138"/>
      <c r="FR138"/>
      <c r="FS138"/>
      <c r="FT138"/>
      <c r="FU138"/>
      <c r="FV138"/>
      <c r="FW138"/>
      <c r="FX138"/>
      <c r="FY138"/>
      <c r="FZ138"/>
      <c r="GA138"/>
      <c r="GB138"/>
      <c r="GC138"/>
      <c r="GD138"/>
      <c r="GE138"/>
      <c r="GF138"/>
      <c r="GG138"/>
      <c r="GH138"/>
      <c r="GI138"/>
      <c r="GJ138"/>
      <c r="GK138"/>
      <c r="GL138"/>
      <c r="GM138"/>
      <c r="GN138"/>
      <c r="GO138"/>
      <c r="GP138"/>
      <c r="GR138"/>
      <c r="GS138"/>
      <c r="GT138"/>
      <c r="GV138"/>
      <c r="IL138"/>
      <c r="IO138" s="127"/>
      <c r="IR138" s="90" t="s">
        <v>263</v>
      </c>
      <c r="IS138" s="100">
        <v>0</v>
      </c>
      <c r="IT138" s="100">
        <v>0.56646953987437232</v>
      </c>
    </row>
    <row r="139" spans="1:254" x14ac:dyDescent="0.25">
      <c r="A139"/>
      <c r="B139"/>
      <c r="C139"/>
      <c r="D139"/>
      <c r="E139"/>
      <c r="F139"/>
      <c r="G139"/>
      <c r="H139"/>
      <c r="I139"/>
      <c r="J139"/>
      <c r="K139"/>
      <c r="L139" s="158"/>
      <c r="M139"/>
      <c r="N139"/>
      <c r="O139"/>
      <c r="P139"/>
      <c r="Q139"/>
      <c r="R139"/>
      <c r="S139"/>
      <c r="T139"/>
      <c r="U139"/>
      <c r="V139"/>
      <c r="W139"/>
      <c r="X139"/>
      <c r="Y139"/>
      <c r="Z139"/>
      <c r="AA139"/>
      <c r="AB139"/>
      <c r="AC139"/>
      <c r="AD139"/>
      <c r="AE139"/>
      <c r="AF139"/>
      <c r="AG139"/>
      <c r="AH139"/>
      <c r="AI139"/>
      <c r="AJ139"/>
      <c r="AK139"/>
      <c r="AL139"/>
      <c r="AM139"/>
      <c r="AN139"/>
      <c r="AO139"/>
      <c r="AP139"/>
      <c r="AQ139"/>
      <c r="AR139"/>
      <c r="AS139"/>
      <c r="AT139"/>
      <c r="AU139"/>
      <c r="AV139"/>
      <c r="AW139"/>
      <c r="AX139"/>
      <c r="AY139"/>
      <c r="AZ139"/>
      <c r="BA139"/>
      <c r="BB139"/>
      <c r="BC139"/>
      <c r="BD139"/>
      <c r="BE139"/>
      <c r="BF139"/>
      <c r="BG139"/>
      <c r="BH139"/>
      <c r="BI139"/>
      <c r="BJ139"/>
      <c r="BK139"/>
      <c r="BL139"/>
      <c r="BM139"/>
      <c r="BN139"/>
      <c r="BO139"/>
      <c r="BP139"/>
      <c r="BQ139"/>
      <c r="BR139"/>
      <c r="BS139"/>
      <c r="BT139"/>
      <c r="BU139"/>
      <c r="BV139"/>
      <c r="BW139"/>
      <c r="BX139"/>
      <c r="BY139"/>
      <c r="BZ139"/>
      <c r="CA139"/>
      <c r="CB139"/>
      <c r="CC139"/>
      <c r="CD139"/>
      <c r="CE139"/>
      <c r="CF139"/>
      <c r="CG139"/>
      <c r="CH139"/>
      <c r="CI139"/>
      <c r="CJ139"/>
      <c r="CK139"/>
      <c r="CL139"/>
      <c r="CM139"/>
      <c r="CN139"/>
      <c r="CO139"/>
      <c r="CP139"/>
      <c r="CQ139"/>
      <c r="CR139"/>
      <c r="CS139"/>
      <c r="CT139"/>
      <c r="CU139"/>
      <c r="CV139"/>
      <c r="CW139"/>
      <c r="CX139"/>
      <c r="CY139"/>
      <c r="CZ139"/>
      <c r="DA139"/>
      <c r="DB139"/>
      <c r="DC139"/>
      <c r="DD139"/>
      <c r="DE139"/>
      <c r="DF139"/>
      <c r="DG139"/>
      <c r="DH139"/>
      <c r="DI139"/>
      <c r="DJ139"/>
      <c r="DK139"/>
      <c r="DL139"/>
      <c r="DM139"/>
      <c r="DN139"/>
      <c r="DO139"/>
      <c r="DP139"/>
      <c r="DQ139"/>
      <c r="DR139"/>
      <c r="DS139"/>
      <c r="DT139"/>
      <c r="DU139"/>
      <c r="DV139"/>
      <c r="DW139"/>
      <c r="DX139"/>
      <c r="DY139"/>
      <c r="DZ139"/>
      <c r="EA139"/>
      <c r="EB139"/>
      <c r="EC139"/>
      <c r="ED139"/>
      <c r="EE139"/>
      <c r="EF139"/>
      <c r="EG139"/>
      <c r="EH139"/>
      <c r="EI139"/>
      <c r="EJ139"/>
      <c r="EK139"/>
      <c r="EL139"/>
      <c r="EM139"/>
      <c r="EN139"/>
      <c r="EO139"/>
      <c r="EP139"/>
      <c r="EQ139"/>
      <c r="ER139"/>
      <c r="ES139"/>
      <c r="ET139"/>
      <c r="EU139"/>
      <c r="EV139"/>
      <c r="EW139"/>
      <c r="EX139"/>
      <c r="EY139"/>
      <c r="EZ139"/>
      <c r="FA139"/>
      <c r="FB139"/>
      <c r="FC139"/>
      <c r="FD139"/>
      <c r="FE139"/>
      <c r="FF139"/>
      <c r="FG139"/>
      <c r="FH139"/>
      <c r="FI139"/>
      <c r="FJ139"/>
      <c r="FK139"/>
      <c r="FL139"/>
      <c r="FM139"/>
      <c r="FN139"/>
      <c r="FO139"/>
      <c r="FP139"/>
      <c r="FQ139"/>
      <c r="FR139"/>
      <c r="FS139"/>
      <c r="FT139"/>
      <c r="FU139"/>
      <c r="FV139"/>
      <c r="FW139"/>
      <c r="FX139"/>
      <c r="FY139"/>
      <c r="FZ139"/>
      <c r="GA139"/>
      <c r="GB139"/>
      <c r="GC139"/>
      <c r="GD139"/>
      <c r="GE139"/>
      <c r="GF139"/>
      <c r="GG139"/>
      <c r="GH139"/>
      <c r="GI139"/>
      <c r="GJ139"/>
      <c r="GK139"/>
      <c r="GL139"/>
      <c r="GM139"/>
      <c r="GN139"/>
      <c r="GO139"/>
      <c r="GP139"/>
      <c r="GR139"/>
      <c r="GS139"/>
      <c r="GT139"/>
      <c r="GV139"/>
      <c r="IL139"/>
      <c r="IO139" s="127"/>
      <c r="IR139" s="90" t="s">
        <v>266</v>
      </c>
      <c r="IS139" s="100">
        <v>0</v>
      </c>
      <c r="IT139" s="100">
        <v>9.1581662352471116E-2</v>
      </c>
    </row>
    <row r="140" spans="1:254" x14ac:dyDescent="0.25">
      <c r="A140"/>
      <c r="B140"/>
      <c r="C140"/>
      <c r="D140"/>
      <c r="E140"/>
      <c r="F140"/>
      <c r="G140"/>
      <c r="H140"/>
      <c r="I140"/>
      <c r="J140"/>
      <c r="K140"/>
      <c r="L140" s="158"/>
      <c r="M140"/>
      <c r="N140"/>
      <c r="O140"/>
      <c r="P140"/>
      <c r="Q140"/>
      <c r="R140"/>
      <c r="S140"/>
      <c r="T140"/>
      <c r="U140"/>
      <c r="V140"/>
      <c r="W140"/>
      <c r="X140"/>
      <c r="Y140"/>
      <c r="Z140"/>
      <c r="AA140"/>
      <c r="AB140"/>
      <c r="AC140"/>
      <c r="AD140"/>
      <c r="AE140"/>
      <c r="AF140"/>
      <c r="AG140"/>
      <c r="AH140"/>
      <c r="AI140"/>
      <c r="AJ140"/>
      <c r="AK140"/>
      <c r="AL140"/>
      <c r="AM140"/>
      <c r="AN140"/>
      <c r="AO140"/>
      <c r="AP140"/>
      <c r="AQ140"/>
      <c r="AR140"/>
      <c r="AS140"/>
      <c r="AT140"/>
      <c r="AU140"/>
      <c r="AV140"/>
      <c r="AW140"/>
      <c r="AX140"/>
      <c r="AY140"/>
      <c r="AZ140"/>
      <c r="BA140"/>
      <c r="BB140"/>
      <c r="BC140"/>
      <c r="BD140"/>
      <c r="BE140"/>
      <c r="BF140"/>
      <c r="BG140"/>
      <c r="BH140"/>
      <c r="BI140"/>
      <c r="BJ140"/>
      <c r="BK140"/>
      <c r="BL140"/>
      <c r="BM140"/>
      <c r="BN140"/>
      <c r="BO140"/>
      <c r="BP140"/>
      <c r="BQ140"/>
      <c r="BR140"/>
      <c r="BS140"/>
      <c r="BT140"/>
      <c r="BU140"/>
      <c r="BV140"/>
      <c r="BW140"/>
      <c r="BX140"/>
      <c r="BY140"/>
      <c r="BZ140"/>
      <c r="CA140"/>
      <c r="CB140"/>
      <c r="CC140"/>
      <c r="CD140"/>
      <c r="CE140"/>
      <c r="CF140"/>
      <c r="CG140"/>
      <c r="CH140"/>
      <c r="CI140"/>
      <c r="CJ140"/>
      <c r="CK140"/>
      <c r="CL140"/>
      <c r="CM140"/>
      <c r="CN140"/>
      <c r="CO140"/>
      <c r="CP140"/>
      <c r="CQ140"/>
      <c r="CR140"/>
      <c r="CS140"/>
      <c r="CT140"/>
      <c r="CU140"/>
      <c r="CV140"/>
      <c r="CW140"/>
      <c r="CX140"/>
      <c r="CY140"/>
      <c r="CZ140"/>
      <c r="DA140"/>
      <c r="DB140"/>
      <c r="DC140"/>
      <c r="DD140"/>
      <c r="DE140"/>
      <c r="DF140"/>
      <c r="DG140"/>
      <c r="DH140"/>
      <c r="DI140"/>
      <c r="DJ140"/>
      <c r="DK140"/>
      <c r="DL140"/>
      <c r="DM140"/>
      <c r="DN140"/>
      <c r="DO140"/>
      <c r="DP140"/>
      <c r="DQ140"/>
      <c r="DR140"/>
      <c r="DS140"/>
      <c r="DT140"/>
      <c r="DU140"/>
      <c r="DV140"/>
      <c r="DW140"/>
      <c r="DX140"/>
      <c r="DY140"/>
      <c r="DZ140"/>
      <c r="EA140"/>
      <c r="EB140"/>
      <c r="EC140"/>
      <c r="ED140"/>
      <c r="EE140"/>
      <c r="EF140"/>
      <c r="EG140"/>
      <c r="EH140"/>
      <c r="EI140"/>
      <c r="EJ140"/>
      <c r="EK140"/>
      <c r="EL140"/>
      <c r="EM140"/>
      <c r="EN140"/>
      <c r="EO140"/>
      <c r="EP140"/>
      <c r="EQ140"/>
      <c r="ER140"/>
      <c r="ES140"/>
      <c r="ET140"/>
      <c r="EU140"/>
      <c r="EV140"/>
      <c r="EW140"/>
      <c r="EX140"/>
      <c r="EY140"/>
      <c r="EZ140"/>
      <c r="FA140"/>
      <c r="FB140"/>
      <c r="FC140"/>
      <c r="FD140"/>
      <c r="FE140"/>
      <c r="FF140"/>
      <c r="FG140"/>
      <c r="FH140"/>
      <c r="FI140"/>
      <c r="FJ140"/>
      <c r="FK140"/>
      <c r="FL140"/>
      <c r="FM140"/>
      <c r="FN140"/>
      <c r="FO140"/>
      <c r="FP140"/>
      <c r="FQ140"/>
      <c r="FR140"/>
      <c r="FS140"/>
      <c r="FT140"/>
      <c r="FU140"/>
      <c r="FV140"/>
      <c r="FW140"/>
      <c r="FX140"/>
      <c r="FY140"/>
      <c r="FZ140"/>
      <c r="GA140"/>
      <c r="GB140"/>
      <c r="GC140"/>
      <c r="GD140"/>
      <c r="GE140"/>
      <c r="GF140"/>
      <c r="GG140"/>
      <c r="GH140"/>
      <c r="GI140"/>
      <c r="GJ140"/>
      <c r="GK140"/>
      <c r="GL140"/>
      <c r="GM140"/>
      <c r="GN140"/>
      <c r="GO140"/>
      <c r="GP140"/>
      <c r="GR140"/>
      <c r="GS140"/>
      <c r="GT140"/>
      <c r="GV140"/>
      <c r="IL140"/>
      <c r="IO140" s="127"/>
      <c r="IR140" s="90" t="s">
        <v>524</v>
      </c>
      <c r="IS140" s="100">
        <v>0</v>
      </c>
      <c r="IT140" s="100">
        <v>0.79136032998806294</v>
      </c>
    </row>
    <row r="141" spans="1:254" x14ac:dyDescent="0.25">
      <c r="A141"/>
      <c r="B141"/>
      <c r="C141"/>
      <c r="D141"/>
      <c r="E141"/>
      <c r="F141"/>
      <c r="G141"/>
      <c r="H141"/>
      <c r="I141"/>
      <c r="J141"/>
      <c r="K141"/>
      <c r="L141" s="158"/>
      <c r="M141"/>
      <c r="N141"/>
      <c r="O141"/>
      <c r="P141"/>
      <c r="Q141"/>
      <c r="R141"/>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c r="BC141"/>
      <c r="BD141"/>
      <c r="BE141"/>
      <c r="BF141"/>
      <c r="BG141"/>
      <c r="BH141"/>
      <c r="BI141"/>
      <c r="BJ141"/>
      <c r="BK141"/>
      <c r="BL141"/>
      <c r="BM141"/>
      <c r="BN141"/>
      <c r="BO141"/>
      <c r="BP141"/>
      <c r="BQ141"/>
      <c r="BR141"/>
      <c r="BS141"/>
      <c r="BT141"/>
      <c r="BU141"/>
      <c r="BV141"/>
      <c r="BW141"/>
      <c r="BX141"/>
      <c r="BY141"/>
      <c r="BZ141"/>
      <c r="CA141"/>
      <c r="CB141"/>
      <c r="CC141"/>
      <c r="CD141"/>
      <c r="CE141"/>
      <c r="CF141"/>
      <c r="CG141"/>
      <c r="CH141"/>
      <c r="CI141"/>
      <c r="CJ141"/>
      <c r="CK141"/>
      <c r="CL141"/>
      <c r="CM141"/>
      <c r="CN141"/>
      <c r="CO141"/>
      <c r="CP141"/>
      <c r="CQ141"/>
      <c r="CR141"/>
      <c r="CS141"/>
      <c r="CT141"/>
      <c r="CU141"/>
      <c r="CV141"/>
      <c r="CW141"/>
      <c r="CX141"/>
      <c r="CY141"/>
      <c r="CZ141"/>
      <c r="DA141"/>
      <c r="DB141"/>
      <c r="DC141"/>
      <c r="DD141"/>
      <c r="DE141"/>
      <c r="DF141"/>
      <c r="DG141"/>
      <c r="DH141"/>
      <c r="DI141"/>
      <c r="DJ141"/>
      <c r="DK141"/>
      <c r="DL141"/>
      <c r="DM141"/>
      <c r="DN141"/>
      <c r="DO141"/>
      <c r="DP141"/>
      <c r="DQ141"/>
      <c r="DR141"/>
      <c r="DS141"/>
      <c r="DT141"/>
      <c r="DU141"/>
      <c r="DV141"/>
      <c r="DW141"/>
      <c r="DX141"/>
      <c r="DY141"/>
      <c r="DZ141"/>
      <c r="EA141"/>
      <c r="EB141"/>
      <c r="EC141"/>
      <c r="ED141"/>
      <c r="EE141"/>
      <c r="EF141"/>
      <c r="EG141"/>
      <c r="EH141"/>
      <c r="EI141"/>
      <c r="EJ141"/>
      <c r="EK141"/>
      <c r="EL141"/>
      <c r="EM141"/>
      <c r="EN141"/>
      <c r="EO141"/>
      <c r="EP141"/>
      <c r="EQ141"/>
      <c r="ER141"/>
      <c r="ES141"/>
      <c r="ET141"/>
      <c r="EU141"/>
      <c r="EV141"/>
      <c r="EW141"/>
      <c r="EX141"/>
      <c r="EY141"/>
      <c r="EZ141"/>
      <c r="FA141"/>
      <c r="FB141"/>
      <c r="FC141"/>
      <c r="FD141"/>
      <c r="FE141"/>
      <c r="FF141"/>
      <c r="FG141"/>
      <c r="FH141"/>
      <c r="FI141"/>
      <c r="FJ141"/>
      <c r="FK141"/>
      <c r="FL141"/>
      <c r="FM141"/>
      <c r="FN141"/>
      <c r="FO141"/>
      <c r="FP141"/>
      <c r="FQ141"/>
      <c r="FR141"/>
      <c r="FS141"/>
      <c r="FT141"/>
      <c r="FU141"/>
      <c r="FV141"/>
      <c r="FW141"/>
      <c r="FX141"/>
      <c r="FY141"/>
      <c r="FZ141"/>
      <c r="GA141"/>
      <c r="GB141"/>
      <c r="GC141"/>
      <c r="GD141"/>
      <c r="GE141"/>
      <c r="GF141"/>
      <c r="GG141"/>
      <c r="GH141"/>
      <c r="GI141"/>
      <c r="GJ141"/>
      <c r="GK141"/>
      <c r="GL141"/>
      <c r="GM141"/>
      <c r="GN141"/>
      <c r="GO141"/>
      <c r="GP141"/>
      <c r="GR141"/>
      <c r="GS141"/>
      <c r="GT141"/>
      <c r="GV141"/>
      <c r="IL141"/>
      <c r="IO141" s="127"/>
      <c r="IR141" s="90" t="s">
        <v>525</v>
      </c>
      <c r="IS141" s="100">
        <v>0</v>
      </c>
      <c r="IT141" s="100">
        <v>0.44649066262088644</v>
      </c>
    </row>
    <row r="142" spans="1:254" x14ac:dyDescent="0.25">
      <c r="A142"/>
      <c r="B142"/>
      <c r="C142"/>
      <c r="D142"/>
      <c r="E142"/>
      <c r="F142"/>
      <c r="G142"/>
      <c r="H142"/>
      <c r="I142"/>
      <c r="J142"/>
      <c r="K142"/>
      <c r="L142" s="158"/>
      <c r="M142"/>
      <c r="N142"/>
      <c r="O142"/>
      <c r="P142"/>
      <c r="Q142"/>
      <c r="R142"/>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c r="BC142"/>
      <c r="BD142"/>
      <c r="BE142"/>
      <c r="BF142"/>
      <c r="BG142"/>
      <c r="BH142"/>
      <c r="BI142"/>
      <c r="BJ142"/>
      <c r="BK142"/>
      <c r="BL142"/>
      <c r="BM142"/>
      <c r="BN142"/>
      <c r="BO142"/>
      <c r="BP142"/>
      <c r="BQ142"/>
      <c r="BR142"/>
      <c r="BS142"/>
      <c r="BT142"/>
      <c r="BU142"/>
      <c r="BV142"/>
      <c r="BW142"/>
      <c r="BX142"/>
      <c r="BY142"/>
      <c r="BZ142"/>
      <c r="CA142"/>
      <c r="CB142"/>
      <c r="CC142"/>
      <c r="CD142"/>
      <c r="CE142"/>
      <c r="CF142"/>
      <c r="CG142"/>
      <c r="CH142"/>
      <c r="CI142"/>
      <c r="CJ142"/>
      <c r="CK142"/>
      <c r="CL142"/>
      <c r="CM142"/>
      <c r="CN142"/>
      <c r="CO142"/>
      <c r="CP142"/>
      <c r="CQ142"/>
      <c r="CR142"/>
      <c r="CS142"/>
      <c r="CT142"/>
      <c r="CU142"/>
      <c r="CV142"/>
      <c r="CW142"/>
      <c r="CX142"/>
      <c r="CY142"/>
      <c r="CZ142"/>
      <c r="DA142"/>
      <c r="DB142"/>
      <c r="DC142"/>
      <c r="DD142"/>
      <c r="DE142"/>
      <c r="DF142"/>
      <c r="DG142"/>
      <c r="DH142"/>
      <c r="DI142"/>
      <c r="DJ142"/>
      <c r="DK142"/>
      <c r="DL142"/>
      <c r="DM142"/>
      <c r="DN142"/>
      <c r="DO142"/>
      <c r="DP142"/>
      <c r="DQ142"/>
      <c r="DR142"/>
      <c r="DS142"/>
      <c r="DT142"/>
      <c r="DU142"/>
      <c r="DV142"/>
      <c r="DW142"/>
      <c r="DX142"/>
      <c r="DY142"/>
      <c r="DZ142"/>
      <c r="EA142"/>
      <c r="EB142"/>
      <c r="EC142"/>
      <c r="ED142"/>
      <c r="EE142"/>
      <c r="EF142"/>
      <c r="EG142"/>
      <c r="EH142"/>
      <c r="EI142"/>
      <c r="EJ142"/>
      <c r="EK142"/>
      <c r="EL142"/>
      <c r="EM142"/>
      <c r="EN142"/>
      <c r="EO142"/>
      <c r="EP142"/>
      <c r="EQ142"/>
      <c r="ER142"/>
      <c r="ES142"/>
      <c r="ET142"/>
      <c r="EU142"/>
      <c r="EV142"/>
      <c r="EW142"/>
      <c r="EX142"/>
      <c r="EY142"/>
      <c r="EZ142"/>
      <c r="FA142"/>
      <c r="FB142"/>
      <c r="FC142"/>
      <c r="FD142"/>
      <c r="FE142"/>
      <c r="FF142"/>
      <c r="FG142"/>
      <c r="FH142"/>
      <c r="FI142"/>
      <c r="FJ142"/>
      <c r="FK142"/>
      <c r="FL142"/>
      <c r="FM142"/>
      <c r="FN142"/>
      <c r="FO142"/>
      <c r="FP142"/>
      <c r="FQ142"/>
      <c r="FR142"/>
      <c r="FS142"/>
      <c r="FT142"/>
      <c r="FU142"/>
      <c r="FV142"/>
      <c r="FW142"/>
      <c r="FX142"/>
      <c r="FY142"/>
      <c r="FZ142"/>
      <c r="GA142"/>
      <c r="GB142"/>
      <c r="GC142"/>
      <c r="GD142"/>
      <c r="GE142"/>
      <c r="GF142"/>
      <c r="GG142"/>
      <c r="GH142"/>
      <c r="GI142"/>
      <c r="GJ142"/>
      <c r="GK142"/>
      <c r="GL142"/>
      <c r="GM142"/>
      <c r="GN142"/>
      <c r="GO142"/>
      <c r="GP142"/>
      <c r="GR142"/>
      <c r="GS142"/>
      <c r="GT142"/>
      <c r="GV142"/>
      <c r="IL142"/>
      <c r="IO142" s="127"/>
      <c r="IR142" s="90" t="s">
        <v>526</v>
      </c>
      <c r="IS142" s="100">
        <v>0</v>
      </c>
      <c r="IT142" s="100">
        <v>0.15845722075022628</v>
      </c>
    </row>
    <row r="143" spans="1:254" x14ac:dyDescent="0.25">
      <c r="A143"/>
      <c r="B143"/>
      <c r="C143"/>
      <c r="D143"/>
      <c r="E143"/>
      <c r="F143"/>
      <c r="G143"/>
      <c r="H143"/>
      <c r="I143"/>
      <c r="J143"/>
      <c r="K143"/>
      <c r="L143" s="158"/>
      <c r="M143"/>
      <c r="N143"/>
      <c r="O143"/>
      <c r="P143"/>
      <c r="Q143"/>
      <c r="R143"/>
      <c r="S143"/>
      <c r="T143"/>
      <c r="U143"/>
      <c r="V143"/>
      <c r="W143"/>
      <c r="X143"/>
      <c r="Y143"/>
      <c r="Z143"/>
      <c r="AA143"/>
      <c r="AB143"/>
      <c r="AC143"/>
      <c r="AD143"/>
      <c r="AE143"/>
      <c r="AF143"/>
      <c r="AG143"/>
      <c r="AH143"/>
      <c r="AI143"/>
      <c r="AJ143"/>
      <c r="AK143"/>
      <c r="AL143"/>
      <c r="AM143"/>
      <c r="AN143"/>
      <c r="AO143"/>
      <c r="AP143"/>
      <c r="AQ143"/>
      <c r="AR143"/>
      <c r="AS143"/>
      <c r="AT143"/>
      <c r="AU143"/>
      <c r="AV143"/>
      <c r="AW143"/>
      <c r="AX143"/>
      <c r="AY143"/>
      <c r="AZ143"/>
      <c r="BA143"/>
      <c r="BB143"/>
      <c r="BC143"/>
      <c r="BD143"/>
      <c r="BE143"/>
      <c r="BF143"/>
      <c r="BG143"/>
      <c r="BH143"/>
      <c r="BI143"/>
      <c r="BJ143"/>
      <c r="BK143"/>
      <c r="BL143"/>
      <c r="BM143"/>
      <c r="BN143"/>
      <c r="BO143"/>
      <c r="BP143"/>
      <c r="BQ143"/>
      <c r="BR143"/>
      <c r="BS143"/>
      <c r="BT143"/>
      <c r="BU143"/>
      <c r="BV143"/>
      <c r="BW143"/>
      <c r="BX143"/>
      <c r="BY143"/>
      <c r="BZ143"/>
      <c r="CA143"/>
      <c r="CB143"/>
      <c r="CC143"/>
      <c r="CD143"/>
      <c r="CE143"/>
      <c r="CF143"/>
      <c r="CG143"/>
      <c r="CH143"/>
      <c r="CI143"/>
      <c r="CJ143"/>
      <c r="CK143"/>
      <c r="CL143"/>
      <c r="CM143"/>
      <c r="CN143"/>
      <c r="CO143"/>
      <c r="CP143"/>
      <c r="CQ143"/>
      <c r="CR143"/>
      <c r="CS143"/>
      <c r="CT143"/>
      <c r="CU143"/>
      <c r="CV143"/>
      <c r="CW143"/>
      <c r="CX143"/>
      <c r="CY143"/>
      <c r="CZ143"/>
      <c r="DA143"/>
      <c r="DB143"/>
      <c r="DC143"/>
      <c r="DD143"/>
      <c r="DE143"/>
      <c r="DF143"/>
      <c r="DG143"/>
      <c r="DH143"/>
      <c r="DI143"/>
      <c r="DJ143"/>
      <c r="DK143"/>
      <c r="DL143"/>
      <c r="DM143"/>
      <c r="DN143"/>
      <c r="DO143"/>
      <c r="DP143"/>
      <c r="DQ143"/>
      <c r="DR143"/>
      <c r="DS143"/>
      <c r="DT143"/>
      <c r="DU143"/>
      <c r="DV143"/>
      <c r="DW143"/>
      <c r="DX143"/>
      <c r="DY143"/>
      <c r="DZ143"/>
      <c r="EA143"/>
      <c r="EB143"/>
      <c r="EC143"/>
      <c r="ED143"/>
      <c r="EE143"/>
      <c r="EF143"/>
      <c r="EG143"/>
      <c r="EH143"/>
      <c r="EI143"/>
      <c r="EJ143"/>
      <c r="EK143"/>
      <c r="EL143"/>
      <c r="EM143"/>
      <c r="EN143"/>
      <c r="EO143"/>
      <c r="EP143"/>
      <c r="EQ143"/>
      <c r="ER143"/>
      <c r="ES143"/>
      <c r="ET143"/>
      <c r="EU143"/>
      <c r="EV143"/>
      <c r="EW143"/>
      <c r="EX143"/>
      <c r="EY143"/>
      <c r="EZ143"/>
      <c r="FA143"/>
      <c r="FB143"/>
      <c r="FC143"/>
      <c r="FD143"/>
      <c r="FE143"/>
      <c r="FF143"/>
      <c r="FG143"/>
      <c r="FH143"/>
      <c r="FI143"/>
      <c r="FJ143"/>
      <c r="FK143"/>
      <c r="FL143"/>
      <c r="FM143"/>
      <c r="FN143"/>
      <c r="FO143"/>
      <c r="FP143"/>
      <c r="FQ143"/>
      <c r="FR143"/>
      <c r="FS143"/>
      <c r="FT143"/>
      <c r="FU143"/>
      <c r="FV143"/>
      <c r="FW143"/>
      <c r="FX143"/>
      <c r="FY143"/>
      <c r="FZ143"/>
      <c r="GA143"/>
      <c r="GB143"/>
      <c r="GC143"/>
      <c r="GD143"/>
      <c r="GE143"/>
      <c r="GF143"/>
      <c r="GG143"/>
      <c r="GH143"/>
      <c r="GI143"/>
      <c r="GJ143"/>
      <c r="GK143"/>
      <c r="GL143"/>
      <c r="GM143"/>
      <c r="GN143"/>
      <c r="GO143"/>
      <c r="GP143"/>
      <c r="GR143"/>
      <c r="GS143"/>
      <c r="GT143"/>
      <c r="GV143"/>
      <c r="IL143"/>
      <c r="IO143" s="127"/>
      <c r="IR143" s="90" t="s">
        <v>423</v>
      </c>
      <c r="IS143" s="100">
        <v>0</v>
      </c>
      <c r="IT143" s="100">
        <v>0.79758521577760089</v>
      </c>
    </row>
    <row r="144" spans="1:254" x14ac:dyDescent="0.25">
      <c r="A144"/>
      <c r="B144"/>
      <c r="C144"/>
      <c r="D144"/>
      <c r="E144"/>
      <c r="F144"/>
      <c r="G144"/>
      <c r="H144"/>
      <c r="I144"/>
      <c r="J144"/>
      <c r="K144"/>
      <c r="L144" s="158"/>
      <c r="M144"/>
      <c r="N144"/>
      <c r="O144"/>
      <c r="P144"/>
      <c r="Q144"/>
      <c r="R144"/>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c r="BC144"/>
      <c r="BD144"/>
      <c r="BE144"/>
      <c r="BF144"/>
      <c r="BG144"/>
      <c r="BH144"/>
      <c r="BI144"/>
      <c r="BJ144"/>
      <c r="BK144"/>
      <c r="BL144"/>
      <c r="BM144"/>
      <c r="BN144"/>
      <c r="BO144"/>
      <c r="BP144"/>
      <c r="BQ144"/>
      <c r="BR144"/>
      <c r="BS144"/>
      <c r="BT144"/>
      <c r="BU144"/>
      <c r="BV144"/>
      <c r="BW144"/>
      <c r="BX144"/>
      <c r="BY144"/>
      <c r="BZ144"/>
      <c r="CA144"/>
      <c r="CB144"/>
      <c r="CC144"/>
      <c r="CD144"/>
      <c r="CE144"/>
      <c r="CF144"/>
      <c r="CG144"/>
      <c r="CH144"/>
      <c r="CI144"/>
      <c r="CJ144"/>
      <c r="CK144"/>
      <c r="CL144"/>
      <c r="CM144"/>
      <c r="CN144"/>
      <c r="CO144"/>
      <c r="CP144"/>
      <c r="CQ144"/>
      <c r="CR144"/>
      <c r="CS144"/>
      <c r="CT144"/>
      <c r="CU144"/>
      <c r="CV144"/>
      <c r="CW144"/>
      <c r="CX144"/>
      <c r="CY144"/>
      <c r="CZ144"/>
      <c r="DA144"/>
      <c r="DB144"/>
      <c r="DC144"/>
      <c r="DD144"/>
      <c r="DE144"/>
      <c r="DF144"/>
      <c r="DG144"/>
      <c r="DH144"/>
      <c r="DI144"/>
      <c r="DJ144"/>
      <c r="DK144"/>
      <c r="DL144"/>
      <c r="DM144"/>
      <c r="DN144"/>
      <c r="DO144"/>
      <c r="DP144"/>
      <c r="DQ144"/>
      <c r="DR144"/>
      <c r="DS144"/>
      <c r="DT144"/>
      <c r="DU144"/>
      <c r="DV144"/>
      <c r="DW144"/>
      <c r="DX144"/>
      <c r="DY144"/>
      <c r="DZ144"/>
      <c r="EA144"/>
      <c r="EB144"/>
      <c r="EC144"/>
      <c r="ED144"/>
      <c r="EE144"/>
      <c r="EF144"/>
      <c r="EG144"/>
      <c r="EH144"/>
      <c r="EI144"/>
      <c r="EJ144"/>
      <c r="EK144"/>
      <c r="EL144"/>
      <c r="EM144"/>
      <c r="EN144"/>
      <c r="EO144"/>
      <c r="EP144"/>
      <c r="EQ144"/>
      <c r="ER144"/>
      <c r="ES144"/>
      <c r="ET144"/>
      <c r="EU144"/>
      <c r="EV144"/>
      <c r="EW144"/>
      <c r="EX144"/>
      <c r="EY144"/>
      <c r="EZ144"/>
      <c r="FA144"/>
      <c r="FB144"/>
      <c r="FC144"/>
      <c r="FD144"/>
      <c r="FE144"/>
      <c r="FF144"/>
      <c r="FG144"/>
      <c r="FH144"/>
      <c r="FI144"/>
      <c r="FJ144"/>
      <c r="FK144"/>
      <c r="FL144"/>
      <c r="FM144"/>
      <c r="FN144"/>
      <c r="FO144"/>
      <c r="FP144"/>
      <c r="FQ144"/>
      <c r="FR144"/>
      <c r="FS144"/>
      <c r="FT144"/>
      <c r="FU144"/>
      <c r="FV144"/>
      <c r="FW144"/>
      <c r="FX144"/>
      <c r="FY144"/>
      <c r="FZ144"/>
      <c r="GA144"/>
      <c r="GB144"/>
      <c r="GC144"/>
      <c r="GD144"/>
      <c r="GE144"/>
      <c r="GF144"/>
      <c r="GG144"/>
      <c r="GH144"/>
      <c r="GI144"/>
      <c r="GJ144"/>
      <c r="GK144"/>
      <c r="GL144"/>
      <c r="GM144"/>
      <c r="GN144"/>
      <c r="GO144"/>
      <c r="GP144"/>
      <c r="GR144"/>
      <c r="GS144"/>
      <c r="GT144"/>
      <c r="GV144"/>
      <c r="IL144"/>
      <c r="IO144" s="127"/>
    </row>
    <row r="145" spans="32:249" x14ac:dyDescent="0.25">
      <c r="AF145" s="96"/>
      <c r="GQ145" s="88"/>
      <c r="GS145" s="100"/>
      <c r="GU145" s="88"/>
      <c r="IO145" s="127"/>
    </row>
    <row r="146" spans="32:249" x14ac:dyDescent="0.25">
      <c r="AF146" s="96"/>
      <c r="GQ146" s="88"/>
      <c r="GS146" s="100"/>
      <c r="GU146" s="88"/>
      <c r="IO146" s="127"/>
    </row>
    <row r="147" spans="32:249" x14ac:dyDescent="0.25">
      <c r="AF147" s="96"/>
      <c r="GQ147" s="88"/>
      <c r="GS147" s="100"/>
      <c r="GU147" s="88"/>
      <c r="IO147" s="127"/>
    </row>
    <row r="148" spans="32:249" x14ac:dyDescent="0.25">
      <c r="AF148" s="96"/>
      <c r="GQ148" s="88"/>
      <c r="GS148" s="100"/>
      <c r="GU148" s="88"/>
      <c r="IO148" s="127"/>
    </row>
    <row r="149" spans="32:249" x14ac:dyDescent="0.25">
      <c r="AF149" s="96"/>
      <c r="GQ149" s="88"/>
      <c r="GS149" s="100"/>
      <c r="GU149" s="88"/>
      <c r="IO149" s="127"/>
    </row>
    <row r="150" spans="32:249" x14ac:dyDescent="0.25">
      <c r="AF150" s="96"/>
      <c r="GQ150" s="88"/>
      <c r="GS150" s="100"/>
      <c r="GU150" s="88"/>
      <c r="IO150" s="127"/>
    </row>
    <row r="151" spans="32:249" x14ac:dyDescent="0.25">
      <c r="AF151" s="96"/>
      <c r="GQ151" s="88"/>
      <c r="GS151" s="100"/>
      <c r="GU151" s="88"/>
      <c r="IO151" s="127"/>
    </row>
    <row r="152" spans="32:249" x14ac:dyDescent="0.25">
      <c r="AF152" s="96"/>
      <c r="GQ152" s="88"/>
      <c r="GS152" s="100"/>
      <c r="GU152" s="88"/>
      <c r="IO152" s="127"/>
    </row>
    <row r="153" spans="32:249" x14ac:dyDescent="0.25">
      <c r="AF153" s="96"/>
      <c r="GQ153" s="88"/>
      <c r="GS153" s="100"/>
      <c r="GU153" s="88"/>
      <c r="IO153" s="127"/>
    </row>
    <row r="154" spans="32:249" x14ac:dyDescent="0.25">
      <c r="AF154" s="96"/>
      <c r="GQ154" s="88"/>
      <c r="GS154" s="100"/>
      <c r="GU154" s="88"/>
      <c r="IO154" s="127"/>
    </row>
    <row r="155" spans="32:249" x14ac:dyDescent="0.25">
      <c r="AF155" s="96"/>
      <c r="GQ155" s="88"/>
      <c r="GS155" s="100"/>
      <c r="GU155" s="88"/>
      <c r="IO155" s="127"/>
    </row>
    <row r="156" spans="32:249" x14ac:dyDescent="0.25">
      <c r="AF156" s="96"/>
      <c r="GQ156" s="88"/>
      <c r="GS156" s="100"/>
      <c r="GU156" s="88"/>
      <c r="IO156" s="127"/>
    </row>
    <row r="157" spans="32:249" x14ac:dyDescent="0.25">
      <c r="AF157" s="96"/>
      <c r="GQ157" s="88"/>
      <c r="GS157" s="100"/>
      <c r="GU157" s="88"/>
      <c r="IO157" s="127"/>
    </row>
    <row r="158" spans="32:249" x14ac:dyDescent="0.25">
      <c r="AF158" s="96"/>
      <c r="GQ158" s="88"/>
      <c r="GS158" s="100"/>
      <c r="GU158" s="88"/>
      <c r="IO158" s="127"/>
    </row>
    <row r="159" spans="32:249" x14ac:dyDescent="0.25">
      <c r="AF159" s="96"/>
      <c r="GQ159" s="88"/>
      <c r="GS159" s="100"/>
      <c r="GU159" s="88"/>
      <c r="IO159" s="127"/>
    </row>
    <row r="160" spans="32:249" x14ac:dyDescent="0.25">
      <c r="AF160" s="96"/>
      <c r="GQ160" s="88"/>
      <c r="GS160" s="100"/>
      <c r="GU160" s="88"/>
      <c r="IO160" s="127"/>
    </row>
    <row r="161" spans="32:249" x14ac:dyDescent="0.25">
      <c r="AF161" s="96"/>
      <c r="GQ161" s="88"/>
      <c r="GS161" s="100"/>
      <c r="GU161" s="88"/>
      <c r="IO161" s="127"/>
    </row>
    <row r="162" spans="32:249" x14ac:dyDescent="0.25">
      <c r="AF162" s="96"/>
      <c r="GQ162" s="88"/>
      <c r="GS162" s="100"/>
      <c r="GU162" s="88"/>
      <c r="IO162" s="127"/>
    </row>
    <row r="163" spans="32:249" x14ac:dyDescent="0.25">
      <c r="AF163" s="96"/>
      <c r="GQ163" s="88"/>
      <c r="GS163" s="100"/>
      <c r="GU163" s="88"/>
      <c r="IO163" s="127"/>
    </row>
    <row r="164" spans="32:249" x14ac:dyDescent="0.25">
      <c r="AF164" s="96"/>
      <c r="GQ164" s="88"/>
      <c r="GS164" s="100"/>
      <c r="GU164" s="88"/>
      <c r="IO164" s="127"/>
    </row>
    <row r="165" spans="32:249" x14ac:dyDescent="0.25">
      <c r="AF165" s="96"/>
      <c r="GQ165" s="88"/>
      <c r="GS165" s="100"/>
      <c r="GU165" s="88"/>
      <c r="IO165" s="127"/>
    </row>
    <row r="166" spans="32:249" x14ac:dyDescent="0.25">
      <c r="AF166" s="96"/>
      <c r="GQ166" s="88"/>
      <c r="GS166" s="100"/>
      <c r="GU166" s="88"/>
      <c r="IO166" s="127"/>
    </row>
    <row r="167" spans="32:249" x14ac:dyDescent="0.25">
      <c r="AF167" s="96"/>
      <c r="GQ167" s="88"/>
      <c r="GS167" s="100"/>
      <c r="GU167" s="88"/>
      <c r="IO167" s="127"/>
    </row>
    <row r="168" spans="32:249" x14ac:dyDescent="0.25">
      <c r="AF168" s="96"/>
      <c r="GQ168" s="88"/>
      <c r="GS168" s="100"/>
      <c r="GU168" s="88"/>
      <c r="IO168" s="127"/>
    </row>
    <row r="169" spans="32:249" x14ac:dyDescent="0.25">
      <c r="AF169" s="96"/>
      <c r="GQ169" s="88"/>
      <c r="GS169" s="100"/>
      <c r="GU169" s="88"/>
      <c r="IO169" s="127"/>
    </row>
    <row r="170" spans="32:249" x14ac:dyDescent="0.25">
      <c r="AF170" s="96"/>
      <c r="GQ170" s="88"/>
      <c r="GS170" s="100"/>
      <c r="GU170" s="88"/>
      <c r="IO170" s="127"/>
    </row>
    <row r="171" spans="32:249" x14ac:dyDescent="0.25">
      <c r="AF171" s="96"/>
      <c r="GQ171" s="88"/>
      <c r="GS171" s="100"/>
      <c r="GU171" s="88"/>
      <c r="IO171" s="127"/>
    </row>
    <row r="172" spans="32:249" x14ac:dyDescent="0.25">
      <c r="AF172" s="96"/>
      <c r="GQ172" s="88"/>
      <c r="GS172" s="100"/>
      <c r="GU172" s="88"/>
      <c r="IO172" s="127"/>
    </row>
    <row r="173" spans="32:249" x14ac:dyDescent="0.25">
      <c r="AF173" s="96"/>
      <c r="GQ173" s="88"/>
      <c r="GS173" s="100"/>
      <c r="GU173" s="88"/>
      <c r="IO173" s="127"/>
    </row>
    <row r="174" spans="32:249" x14ac:dyDescent="0.25">
      <c r="AF174" s="96"/>
      <c r="GQ174" s="88"/>
      <c r="GS174" s="100"/>
      <c r="GU174" s="88"/>
      <c r="IO174" s="127"/>
    </row>
    <row r="175" spans="32:249" x14ac:dyDescent="0.25">
      <c r="AF175" s="96"/>
      <c r="GQ175" s="88"/>
      <c r="GS175" s="100"/>
      <c r="GU175" s="88"/>
      <c r="IO175" s="127"/>
    </row>
    <row r="176" spans="32:249" x14ac:dyDescent="0.25">
      <c r="AF176" s="96"/>
      <c r="GQ176" s="88"/>
      <c r="GS176" s="100"/>
      <c r="GU176" s="88"/>
      <c r="IO176" s="127"/>
    </row>
    <row r="177" spans="32:249" x14ac:dyDescent="0.25">
      <c r="AF177" s="96"/>
      <c r="GQ177" s="88"/>
      <c r="GS177" s="100"/>
      <c r="GU177" s="88"/>
      <c r="IO177" s="127"/>
    </row>
    <row r="178" spans="32:249" x14ac:dyDescent="0.25">
      <c r="AF178" s="96"/>
      <c r="GQ178" s="88"/>
      <c r="GS178" s="100"/>
      <c r="GU178" s="88"/>
      <c r="IO178" s="127"/>
    </row>
    <row r="179" spans="32:249" x14ac:dyDescent="0.25">
      <c r="AF179" s="96"/>
      <c r="GQ179" s="88"/>
      <c r="GS179" s="100"/>
      <c r="GU179" s="88"/>
      <c r="IO179" s="127"/>
    </row>
    <row r="180" spans="32:249" x14ac:dyDescent="0.25">
      <c r="AF180" s="96"/>
      <c r="GQ180" s="88"/>
      <c r="GS180" s="100"/>
      <c r="GU180" s="88"/>
      <c r="IO180" s="127"/>
    </row>
    <row r="181" spans="32:249" x14ac:dyDescent="0.25">
      <c r="AF181" s="96"/>
      <c r="GQ181" s="88"/>
      <c r="GS181" s="100"/>
      <c r="GU181" s="88"/>
      <c r="IO181" s="127"/>
    </row>
    <row r="182" spans="32:249" x14ac:dyDescent="0.25">
      <c r="AF182" s="96"/>
      <c r="GQ182" s="88"/>
      <c r="GS182" s="100"/>
      <c r="GU182" s="88"/>
      <c r="IO182" s="127"/>
    </row>
    <row r="183" spans="32:249" x14ac:dyDescent="0.25">
      <c r="AF183" s="96"/>
      <c r="GQ183" s="88"/>
      <c r="GS183" s="100"/>
      <c r="GU183" s="88"/>
      <c r="IO183" s="127"/>
    </row>
    <row r="184" spans="32:249" x14ac:dyDescent="0.25">
      <c r="AF184" s="96"/>
      <c r="GQ184" s="88"/>
      <c r="GS184" s="100"/>
      <c r="GU184" s="88"/>
      <c r="IO184" s="127"/>
    </row>
    <row r="185" spans="32:249" x14ac:dyDescent="0.25">
      <c r="AF185" s="96"/>
      <c r="GQ185" s="88"/>
      <c r="GS185" s="100"/>
      <c r="GU185" s="88"/>
      <c r="IO185" s="127"/>
    </row>
    <row r="186" spans="32:249" x14ac:dyDescent="0.25">
      <c r="AF186" s="96"/>
      <c r="GQ186" s="88"/>
      <c r="GS186" s="100"/>
      <c r="GU186" s="88"/>
      <c r="IO186" s="127"/>
    </row>
    <row r="187" spans="32:249" x14ac:dyDescent="0.25">
      <c r="AF187" s="96"/>
      <c r="GQ187" s="88"/>
      <c r="GS187" s="100"/>
      <c r="GU187" s="88"/>
      <c r="IO187" s="127"/>
    </row>
    <row r="188" spans="32:249" x14ac:dyDescent="0.25">
      <c r="AF188" s="96"/>
      <c r="GQ188" s="88"/>
      <c r="GS188" s="100"/>
      <c r="GU188" s="88"/>
      <c r="IO188" s="127"/>
    </row>
    <row r="189" spans="32:249" x14ac:dyDescent="0.25">
      <c r="AF189" s="96"/>
      <c r="GQ189" s="88"/>
      <c r="GS189" s="100"/>
      <c r="GU189" s="88"/>
      <c r="IO189" s="127"/>
    </row>
    <row r="190" spans="32:249" x14ac:dyDescent="0.25">
      <c r="AF190" s="96"/>
      <c r="GQ190" s="88"/>
      <c r="GS190" s="100"/>
      <c r="GU190" s="88"/>
      <c r="IO190" s="127"/>
    </row>
    <row r="191" spans="32:249" x14ac:dyDescent="0.25">
      <c r="AF191" s="96"/>
      <c r="GQ191" s="88"/>
      <c r="GS191" s="100"/>
      <c r="GU191" s="88"/>
      <c r="IO191" s="127"/>
    </row>
    <row r="192" spans="32:249" x14ac:dyDescent="0.25">
      <c r="AF192" s="96"/>
      <c r="GQ192" s="88"/>
      <c r="GS192" s="100"/>
      <c r="GU192" s="88"/>
      <c r="IO192" s="127"/>
    </row>
    <row r="193" spans="32:249" x14ac:dyDescent="0.25">
      <c r="AF193" s="96"/>
      <c r="GQ193" s="88"/>
      <c r="GS193" s="100"/>
      <c r="GU193" s="88"/>
      <c r="IO193" s="127"/>
    </row>
    <row r="194" spans="32:249" x14ac:dyDescent="0.25">
      <c r="AF194" s="96"/>
      <c r="GQ194" s="88"/>
      <c r="GS194" s="100"/>
      <c r="GU194" s="88"/>
      <c r="IO194" s="127"/>
    </row>
    <row r="195" spans="32:249" x14ac:dyDescent="0.25">
      <c r="AF195" s="96"/>
      <c r="GQ195" s="88"/>
      <c r="GS195" s="100"/>
      <c r="GU195" s="88"/>
      <c r="IO195" s="127"/>
    </row>
    <row r="196" spans="32:249" x14ac:dyDescent="0.25">
      <c r="AF196" s="96"/>
      <c r="GQ196" s="88"/>
      <c r="GS196" s="100"/>
      <c r="GU196" s="88"/>
      <c r="IO196" s="127"/>
    </row>
    <row r="197" spans="32:249" x14ac:dyDescent="0.25">
      <c r="AF197" s="96"/>
      <c r="GQ197" s="88"/>
      <c r="GS197" s="100"/>
      <c r="GU197" s="88"/>
      <c r="IO197" s="127"/>
    </row>
    <row r="198" spans="32:249" x14ac:dyDescent="0.25">
      <c r="AF198" s="96"/>
      <c r="GQ198" s="88"/>
      <c r="GS198" s="100"/>
      <c r="GU198" s="88"/>
      <c r="IO198" s="127"/>
    </row>
    <row r="199" spans="32:249" x14ac:dyDescent="0.25">
      <c r="AF199" s="96"/>
      <c r="GQ199" s="88"/>
      <c r="GS199" s="100"/>
      <c r="GU199" s="88"/>
      <c r="IO199" s="127"/>
    </row>
    <row r="200" spans="32:249" x14ac:dyDescent="0.25">
      <c r="AF200" s="96"/>
      <c r="GQ200" s="88"/>
      <c r="GS200" s="100"/>
      <c r="GU200" s="88"/>
      <c r="IO200" s="127"/>
    </row>
    <row r="201" spans="32:249" x14ac:dyDescent="0.25">
      <c r="AF201" s="96"/>
      <c r="GQ201" s="88"/>
      <c r="GS201" s="100"/>
      <c r="GU201" s="88"/>
      <c r="IO201" s="127"/>
    </row>
    <row r="202" spans="32:249" x14ac:dyDescent="0.25">
      <c r="AF202" s="96"/>
      <c r="GQ202" s="88"/>
      <c r="GS202" s="100"/>
      <c r="GU202" s="88"/>
      <c r="IO202" s="127"/>
    </row>
    <row r="203" spans="32:249" x14ac:dyDescent="0.25">
      <c r="AF203" s="96"/>
      <c r="GQ203" s="88"/>
      <c r="GS203" s="100"/>
      <c r="GU203" s="88"/>
      <c r="IO203" s="127"/>
    </row>
    <row r="204" spans="32:249" x14ac:dyDescent="0.25">
      <c r="AF204" s="96"/>
      <c r="GQ204" s="88"/>
      <c r="GS204" s="100"/>
      <c r="GU204" s="88"/>
      <c r="IO204" s="127"/>
    </row>
    <row r="205" spans="32:249" x14ac:dyDescent="0.25">
      <c r="AF205" s="96"/>
      <c r="GQ205" s="88"/>
      <c r="GS205" s="100"/>
      <c r="GU205" s="88"/>
      <c r="IO205" s="127"/>
    </row>
    <row r="206" spans="32:249" x14ac:dyDescent="0.25">
      <c r="AF206" s="96"/>
      <c r="GQ206" s="88"/>
      <c r="GS206" s="100"/>
      <c r="GU206" s="88"/>
      <c r="IO206" s="127"/>
    </row>
    <row r="207" spans="32:249" x14ac:dyDescent="0.25">
      <c r="AF207" s="96"/>
      <c r="GQ207" s="88"/>
      <c r="GS207" s="100"/>
      <c r="GU207" s="88"/>
      <c r="IO207" s="127"/>
    </row>
    <row r="208" spans="32:249" x14ac:dyDescent="0.25">
      <c r="AF208" s="96"/>
      <c r="GQ208" s="88"/>
      <c r="GS208" s="100"/>
      <c r="GU208" s="88"/>
      <c r="IO208" s="127"/>
    </row>
    <row r="209" spans="32:249" x14ac:dyDescent="0.25">
      <c r="AF209" s="96"/>
      <c r="GQ209" s="88"/>
      <c r="GS209" s="100"/>
      <c r="GU209" s="88"/>
      <c r="IO209" s="127"/>
    </row>
    <row r="210" spans="32:249" x14ac:dyDescent="0.25">
      <c r="AF210" s="96"/>
      <c r="GQ210" s="88"/>
      <c r="GS210" s="100"/>
      <c r="GU210" s="88"/>
      <c r="IO210" s="127"/>
    </row>
    <row r="211" spans="32:249" x14ac:dyDescent="0.25">
      <c r="AF211" s="96"/>
      <c r="GQ211" s="88"/>
      <c r="GS211" s="100"/>
      <c r="GU211" s="88"/>
      <c r="IO211" s="127"/>
    </row>
    <row r="212" spans="32:249" x14ac:dyDescent="0.25">
      <c r="AF212" s="96"/>
      <c r="GQ212" s="88"/>
      <c r="GS212" s="100"/>
      <c r="GU212" s="88"/>
      <c r="IO212" s="127"/>
    </row>
    <row r="213" spans="32:249" x14ac:dyDescent="0.25">
      <c r="AF213" s="96"/>
      <c r="GQ213" s="88"/>
      <c r="GS213" s="100"/>
      <c r="GU213" s="88"/>
      <c r="IO213" s="127"/>
    </row>
    <row r="214" spans="32:249" x14ac:dyDescent="0.25">
      <c r="AF214" s="96"/>
      <c r="GQ214" s="88"/>
      <c r="GS214" s="100"/>
      <c r="GU214" s="88"/>
      <c r="IO214" s="127"/>
    </row>
    <row r="215" spans="32:249" x14ac:dyDescent="0.25">
      <c r="AF215" s="96"/>
      <c r="GQ215" s="88"/>
      <c r="GS215" s="100"/>
      <c r="GU215" s="88"/>
      <c r="IO215" s="127"/>
    </row>
    <row r="216" spans="32:249" x14ac:dyDescent="0.25">
      <c r="AF216" s="96"/>
      <c r="GQ216" s="88"/>
      <c r="GS216" s="100"/>
      <c r="GU216" s="88"/>
      <c r="IO216" s="127"/>
    </row>
    <row r="217" spans="32:249" x14ac:dyDescent="0.25">
      <c r="AF217" s="96"/>
      <c r="GQ217" s="88"/>
      <c r="GS217" s="100"/>
      <c r="GU217" s="88"/>
      <c r="IO217" s="127"/>
    </row>
    <row r="218" spans="32:249" x14ac:dyDescent="0.25">
      <c r="AF218" s="96"/>
      <c r="GQ218" s="88"/>
      <c r="GS218" s="100"/>
      <c r="GU218" s="88"/>
      <c r="IO218" s="127"/>
    </row>
    <row r="219" spans="32:249" x14ac:dyDescent="0.25">
      <c r="AF219" s="96"/>
      <c r="GQ219" s="88"/>
      <c r="GS219" s="100"/>
      <c r="GU219" s="88"/>
      <c r="IO219" s="127"/>
    </row>
    <row r="220" spans="32:249" x14ac:dyDescent="0.25">
      <c r="AF220" s="96"/>
      <c r="GQ220" s="88"/>
      <c r="GS220" s="100"/>
      <c r="GU220" s="88"/>
      <c r="IO220" s="127"/>
    </row>
    <row r="221" spans="32:249" x14ac:dyDescent="0.25">
      <c r="AF221" s="96"/>
      <c r="GQ221" s="88"/>
      <c r="GS221" s="100"/>
      <c r="GU221" s="88"/>
      <c r="IO221" s="127"/>
    </row>
    <row r="222" spans="32:249" x14ac:dyDescent="0.25">
      <c r="AF222" s="96"/>
      <c r="GQ222" s="88"/>
      <c r="GS222" s="100"/>
      <c r="GU222" s="88"/>
      <c r="IO222" s="127"/>
    </row>
    <row r="223" spans="32:249" x14ac:dyDescent="0.25">
      <c r="AF223" s="96"/>
      <c r="GQ223" s="88"/>
      <c r="GS223" s="100"/>
      <c r="GU223" s="88"/>
      <c r="IO223" s="127"/>
    </row>
    <row r="224" spans="32:249" x14ac:dyDescent="0.25">
      <c r="AF224" s="96"/>
      <c r="GQ224" s="88"/>
      <c r="GS224" s="100"/>
      <c r="GU224" s="88"/>
      <c r="IO224" s="127"/>
    </row>
    <row r="225" spans="32:249" x14ac:dyDescent="0.25">
      <c r="AF225" s="96"/>
      <c r="GQ225" s="88"/>
      <c r="GS225" s="100"/>
      <c r="GU225" s="88"/>
      <c r="IO225" s="127"/>
    </row>
    <row r="226" spans="32:249" x14ac:dyDescent="0.25">
      <c r="AF226" s="96"/>
      <c r="GQ226" s="88"/>
      <c r="GS226" s="100"/>
      <c r="GU226" s="88"/>
      <c r="IO226" s="127"/>
    </row>
    <row r="227" spans="32:249" x14ac:dyDescent="0.25">
      <c r="AF227" s="96"/>
      <c r="GQ227" s="88"/>
      <c r="GS227" s="100"/>
      <c r="GU227" s="88"/>
      <c r="IO227" s="127"/>
    </row>
    <row r="228" spans="32:249" x14ac:dyDescent="0.25">
      <c r="AF228" s="96"/>
      <c r="GQ228" s="88"/>
      <c r="GS228" s="100"/>
      <c r="GU228" s="88"/>
      <c r="IO228" s="127"/>
    </row>
    <row r="229" spans="32:249" x14ac:dyDescent="0.25">
      <c r="AF229" s="96"/>
      <c r="GQ229" s="88"/>
      <c r="GS229" s="100"/>
      <c r="GU229" s="88"/>
      <c r="IO229" s="127"/>
    </row>
    <row r="230" spans="32:249" x14ac:dyDescent="0.25">
      <c r="AF230" s="96"/>
      <c r="GQ230" s="88"/>
      <c r="GS230" s="100"/>
      <c r="GU230" s="88"/>
      <c r="IO230" s="127"/>
    </row>
    <row r="231" spans="32:249" x14ac:dyDescent="0.25">
      <c r="AF231" s="96"/>
      <c r="GQ231" s="88"/>
      <c r="GS231" s="100"/>
      <c r="GU231" s="88"/>
      <c r="IO231" s="127"/>
    </row>
    <row r="232" spans="32:249" x14ac:dyDescent="0.25">
      <c r="AF232" s="96"/>
      <c r="GQ232" s="88"/>
      <c r="GS232" s="100"/>
      <c r="GU232" s="88"/>
      <c r="IO232" s="127"/>
    </row>
    <row r="233" spans="32:249" x14ac:dyDescent="0.25">
      <c r="AF233" s="96"/>
      <c r="GQ233" s="88"/>
      <c r="GS233" s="100"/>
      <c r="GU233" s="88"/>
      <c r="IO233" s="127"/>
    </row>
    <row r="234" spans="32:249" x14ac:dyDescent="0.25">
      <c r="AF234" s="96"/>
      <c r="GQ234" s="88"/>
      <c r="GS234" s="100"/>
      <c r="GU234" s="88"/>
      <c r="IO234" s="127"/>
    </row>
    <row r="235" spans="32:249" x14ac:dyDescent="0.25">
      <c r="AF235" s="96"/>
      <c r="GQ235" s="88"/>
      <c r="GS235" s="100"/>
      <c r="GU235" s="88"/>
      <c r="IO235" s="127"/>
    </row>
    <row r="236" spans="32:249" x14ac:dyDescent="0.25">
      <c r="AF236" s="96"/>
      <c r="GQ236" s="88"/>
      <c r="GS236" s="100"/>
      <c r="GU236" s="88"/>
      <c r="IO236" s="127"/>
    </row>
    <row r="237" spans="32:249" x14ac:dyDescent="0.25">
      <c r="AF237" s="96"/>
      <c r="GQ237" s="88"/>
      <c r="GS237" s="100"/>
      <c r="GU237" s="88"/>
      <c r="IO237" s="127"/>
    </row>
    <row r="238" spans="32:249" x14ac:dyDescent="0.25">
      <c r="AF238" s="96"/>
      <c r="GQ238" s="88"/>
      <c r="GS238" s="100"/>
      <c r="GU238" s="88"/>
      <c r="IO238" s="127"/>
    </row>
    <row r="239" spans="32:249" x14ac:dyDescent="0.25">
      <c r="AF239" s="96"/>
      <c r="GQ239" s="88"/>
      <c r="GS239" s="100"/>
      <c r="GU239" s="88"/>
      <c r="IO239" s="127"/>
    </row>
    <row r="240" spans="32:249" x14ac:dyDescent="0.25">
      <c r="AF240" s="96"/>
      <c r="GQ240" s="88"/>
      <c r="GS240" s="100"/>
      <c r="GU240" s="88"/>
      <c r="IO240" s="127"/>
    </row>
    <row r="241" spans="32:249" x14ac:dyDescent="0.25">
      <c r="AF241" s="96"/>
      <c r="GQ241" s="88"/>
      <c r="GS241" s="100"/>
      <c r="GU241" s="88"/>
      <c r="IO241" s="127"/>
    </row>
    <row r="242" spans="32:249" x14ac:dyDescent="0.25">
      <c r="AF242" s="96"/>
      <c r="GQ242" s="88"/>
      <c r="GS242" s="100"/>
      <c r="GU242" s="88"/>
      <c r="IO242" s="127"/>
    </row>
    <row r="243" spans="32:249" x14ac:dyDescent="0.25">
      <c r="AF243" s="96"/>
      <c r="GQ243" s="88"/>
      <c r="GS243" s="100"/>
      <c r="GU243" s="88"/>
      <c r="IO243" s="127"/>
    </row>
    <row r="244" spans="32:249" x14ac:dyDescent="0.25">
      <c r="AF244" s="96"/>
      <c r="GQ244" s="88"/>
      <c r="GS244" s="100"/>
      <c r="GU244" s="88"/>
      <c r="IO244" s="127"/>
    </row>
    <row r="245" spans="32:249" x14ac:dyDescent="0.25">
      <c r="AF245" s="96"/>
      <c r="GQ245" s="88"/>
      <c r="GS245" s="100"/>
      <c r="GU245" s="88"/>
      <c r="IO245" s="127"/>
    </row>
    <row r="246" spans="32:249" x14ac:dyDescent="0.25">
      <c r="AF246" s="96"/>
      <c r="GQ246" s="88"/>
      <c r="GS246" s="100"/>
      <c r="GU246" s="88"/>
      <c r="IO246" s="127"/>
    </row>
    <row r="247" spans="32:249" x14ac:dyDescent="0.25">
      <c r="AF247" s="96"/>
      <c r="GQ247" s="88"/>
      <c r="GS247" s="100"/>
      <c r="GU247" s="88"/>
      <c r="IO247" s="127"/>
    </row>
    <row r="248" spans="32:249" x14ac:dyDescent="0.25">
      <c r="AF248" s="96"/>
      <c r="GQ248" s="88"/>
      <c r="GS248" s="100"/>
      <c r="GU248" s="88"/>
      <c r="IO248" s="127"/>
    </row>
    <row r="249" spans="32:249" x14ac:dyDescent="0.25">
      <c r="AF249" s="96"/>
      <c r="GQ249" s="88"/>
      <c r="GS249" s="100"/>
      <c r="GU249" s="88"/>
      <c r="IO249" s="127"/>
    </row>
    <row r="250" spans="32:249" x14ac:dyDescent="0.25">
      <c r="AF250" s="96"/>
      <c r="GQ250" s="88"/>
      <c r="GS250" s="100"/>
      <c r="GU250" s="88"/>
      <c r="IO250" s="127"/>
    </row>
    <row r="251" spans="32:249" x14ac:dyDescent="0.25">
      <c r="AF251" s="96"/>
      <c r="GQ251" s="88"/>
      <c r="GS251" s="100"/>
      <c r="GU251" s="88"/>
      <c r="IO251" s="127"/>
    </row>
    <row r="252" spans="32:249" x14ac:dyDescent="0.25">
      <c r="AF252" s="96"/>
      <c r="GQ252" s="88"/>
      <c r="GS252" s="100"/>
      <c r="GU252" s="88"/>
      <c r="IO252" s="127"/>
    </row>
    <row r="253" spans="32:249" x14ac:dyDescent="0.25">
      <c r="AF253" s="96"/>
      <c r="GQ253" s="88"/>
      <c r="GS253" s="100"/>
      <c r="GU253" s="88"/>
      <c r="IO253" s="127"/>
    </row>
    <row r="254" spans="32:249" x14ac:dyDescent="0.25">
      <c r="AF254" s="96"/>
      <c r="GQ254" s="88"/>
      <c r="GS254" s="100"/>
      <c r="GU254" s="88"/>
      <c r="IO254" s="127"/>
    </row>
    <row r="255" spans="32:249" x14ac:dyDescent="0.25">
      <c r="AF255" s="96"/>
      <c r="GQ255" s="88"/>
      <c r="GS255" s="100"/>
      <c r="GU255" s="88"/>
      <c r="IO255" s="127"/>
    </row>
    <row r="256" spans="32:249" x14ac:dyDescent="0.25">
      <c r="AF256" s="96"/>
      <c r="GQ256" s="88"/>
      <c r="GS256" s="100"/>
      <c r="GU256" s="88"/>
      <c r="IO256" s="127"/>
    </row>
    <row r="257" spans="32:249" x14ac:dyDescent="0.25">
      <c r="AF257" s="96"/>
      <c r="GQ257" s="88"/>
      <c r="GS257" s="100"/>
      <c r="GU257" s="88"/>
      <c r="IO257" s="127"/>
    </row>
    <row r="258" spans="32:249" x14ac:dyDescent="0.25">
      <c r="AF258" s="96"/>
      <c r="GQ258" s="88"/>
      <c r="GS258" s="100"/>
      <c r="GU258" s="88"/>
      <c r="IO258" s="127"/>
    </row>
    <row r="259" spans="32:249" x14ac:dyDescent="0.25">
      <c r="AF259" s="96"/>
      <c r="GQ259" s="88"/>
      <c r="GS259" s="100"/>
      <c r="GU259" s="88"/>
      <c r="IO259" s="127"/>
    </row>
    <row r="260" spans="32:249" x14ac:dyDescent="0.25">
      <c r="AF260" s="96"/>
      <c r="GQ260" s="88"/>
      <c r="GS260" s="100"/>
      <c r="GU260" s="88"/>
      <c r="IO260" s="127"/>
    </row>
    <row r="261" spans="32:249" x14ac:dyDescent="0.25">
      <c r="AF261" s="96"/>
      <c r="GQ261" s="88"/>
      <c r="GS261" s="100"/>
      <c r="GU261" s="88"/>
      <c r="IO261" s="127"/>
    </row>
    <row r="262" spans="32:249" x14ac:dyDescent="0.25">
      <c r="AF262" s="96"/>
      <c r="GQ262" s="88"/>
      <c r="GS262" s="100"/>
      <c r="GU262" s="88"/>
      <c r="IO262" s="127"/>
    </row>
    <row r="263" spans="32:249" x14ac:dyDescent="0.25">
      <c r="AF263" s="96"/>
      <c r="GQ263" s="88"/>
      <c r="GS263" s="100"/>
      <c r="GU263" s="88"/>
      <c r="IO263" s="127"/>
    </row>
    <row r="264" spans="32:249" x14ac:dyDescent="0.25">
      <c r="AF264" s="96"/>
      <c r="GQ264" s="88"/>
      <c r="GS264" s="100"/>
      <c r="GU264" s="88"/>
      <c r="IO264" s="127"/>
    </row>
    <row r="265" spans="32:249" x14ac:dyDescent="0.25">
      <c r="AF265" s="96"/>
      <c r="GQ265" s="88"/>
      <c r="GS265" s="100"/>
      <c r="GU265" s="88"/>
      <c r="IO265" s="127"/>
    </row>
    <row r="266" spans="32:249" x14ac:dyDescent="0.25">
      <c r="AF266" s="96"/>
      <c r="GQ266" s="88"/>
      <c r="GS266" s="100"/>
      <c r="GU266" s="88"/>
      <c r="IO266" s="127"/>
    </row>
    <row r="267" spans="32:249" x14ac:dyDescent="0.25">
      <c r="AF267" s="96"/>
      <c r="GQ267" s="88"/>
      <c r="GS267" s="100"/>
      <c r="GU267" s="88"/>
      <c r="IO267" s="127"/>
    </row>
    <row r="268" spans="32:249" x14ac:dyDescent="0.25">
      <c r="AF268" s="96"/>
      <c r="GQ268" s="88"/>
      <c r="GS268" s="100"/>
      <c r="GU268" s="88"/>
      <c r="IO268" s="127"/>
    </row>
    <row r="269" spans="32:249" x14ac:dyDescent="0.25">
      <c r="AF269" s="96"/>
      <c r="GQ269" s="88"/>
      <c r="GS269" s="100"/>
      <c r="GU269" s="88"/>
      <c r="IO269" s="127"/>
    </row>
    <row r="270" spans="32:249" x14ac:dyDescent="0.25">
      <c r="AF270" s="96"/>
      <c r="GQ270" s="88"/>
      <c r="GS270" s="100"/>
      <c r="GU270" s="88"/>
      <c r="IO270" s="127"/>
    </row>
    <row r="271" spans="32:249" x14ac:dyDescent="0.25">
      <c r="AF271" s="96"/>
      <c r="GQ271" s="88"/>
      <c r="GS271" s="100"/>
      <c r="GU271" s="88"/>
      <c r="IO271" s="127"/>
    </row>
    <row r="272" spans="32:249" x14ac:dyDescent="0.25">
      <c r="AF272" s="96"/>
      <c r="GQ272" s="88"/>
      <c r="GS272" s="100"/>
      <c r="GU272" s="88"/>
      <c r="IO272" s="127"/>
    </row>
    <row r="273" spans="32:249" x14ac:dyDescent="0.25">
      <c r="AF273" s="96"/>
      <c r="GQ273" s="88"/>
      <c r="GS273" s="100"/>
      <c r="GU273" s="88"/>
      <c r="IO273" s="127"/>
    </row>
    <row r="274" spans="32:249" x14ac:dyDescent="0.25">
      <c r="AF274" s="96"/>
      <c r="GQ274" s="88"/>
      <c r="GS274" s="100"/>
      <c r="GU274" s="88"/>
      <c r="IO274" s="127"/>
    </row>
    <row r="275" spans="32:249" x14ac:dyDescent="0.25">
      <c r="AF275" s="96"/>
      <c r="GQ275" s="88"/>
      <c r="GS275" s="100"/>
      <c r="GU275" s="88"/>
      <c r="IO275" s="127"/>
    </row>
    <row r="276" spans="32:249" x14ac:dyDescent="0.25">
      <c r="AF276" s="96"/>
      <c r="GQ276" s="88"/>
      <c r="GS276" s="100"/>
      <c r="GU276" s="88"/>
      <c r="IO276" s="127"/>
    </row>
    <row r="277" spans="32:249" x14ac:dyDescent="0.25">
      <c r="AF277" s="96"/>
      <c r="GQ277" s="88"/>
      <c r="GS277" s="100"/>
      <c r="GU277" s="88"/>
      <c r="IO277" s="127"/>
    </row>
    <row r="278" spans="32:249" x14ac:dyDescent="0.25">
      <c r="AF278" s="96"/>
      <c r="GQ278" s="88"/>
      <c r="GS278" s="100"/>
      <c r="GU278" s="88"/>
      <c r="IO278" s="127"/>
    </row>
    <row r="279" spans="32:249" x14ac:dyDescent="0.25">
      <c r="AF279" s="96"/>
      <c r="GQ279" s="88"/>
      <c r="GS279" s="100"/>
      <c r="GU279" s="88"/>
      <c r="IO279" s="127"/>
    </row>
    <row r="280" spans="32:249" x14ac:dyDescent="0.25">
      <c r="AF280" s="96"/>
      <c r="GQ280" s="88"/>
      <c r="GS280" s="100"/>
      <c r="GU280" s="88"/>
      <c r="IO280" s="127"/>
    </row>
    <row r="281" spans="32:249" x14ac:dyDescent="0.25">
      <c r="AF281" s="96"/>
      <c r="GQ281" s="88"/>
      <c r="GS281" s="100"/>
      <c r="GU281" s="88"/>
      <c r="IO281" s="127"/>
    </row>
    <row r="282" spans="32:249" x14ac:dyDescent="0.25">
      <c r="AF282" s="96"/>
      <c r="GQ282" s="88"/>
      <c r="GS282" s="100"/>
      <c r="GU282" s="88"/>
      <c r="IO282" s="127"/>
    </row>
    <row r="283" spans="32:249" x14ac:dyDescent="0.25">
      <c r="AF283" s="96"/>
      <c r="GQ283" s="88"/>
      <c r="GS283" s="100"/>
      <c r="GU283" s="88"/>
      <c r="IO283" s="127"/>
    </row>
    <row r="284" spans="32:249" x14ac:dyDescent="0.25">
      <c r="AF284" s="96"/>
      <c r="GQ284" s="88"/>
      <c r="GS284" s="100"/>
      <c r="GU284" s="88"/>
      <c r="IO284" s="127"/>
    </row>
    <row r="285" spans="32:249" x14ac:dyDescent="0.25">
      <c r="AF285" s="96"/>
      <c r="GQ285" s="88"/>
      <c r="GS285" s="100"/>
      <c r="GU285" s="88"/>
      <c r="IO285" s="127"/>
    </row>
    <row r="286" spans="32:249" x14ac:dyDescent="0.25">
      <c r="AF286" s="96"/>
      <c r="GQ286" s="88"/>
      <c r="GS286" s="100"/>
      <c r="GU286" s="88"/>
      <c r="IO286" s="127"/>
    </row>
    <row r="287" spans="32:249" x14ac:dyDescent="0.25">
      <c r="AF287" s="96"/>
      <c r="GQ287" s="88"/>
      <c r="GS287" s="100"/>
      <c r="GU287" s="88"/>
      <c r="IO287" s="127"/>
    </row>
    <row r="288" spans="32:249" x14ac:dyDescent="0.25">
      <c r="AF288" s="96"/>
      <c r="GQ288" s="88"/>
      <c r="GS288" s="100"/>
      <c r="GU288" s="88"/>
      <c r="IO288" s="127"/>
    </row>
    <row r="289" spans="32:249" x14ac:dyDescent="0.25">
      <c r="AF289" s="96"/>
      <c r="GQ289" s="88"/>
      <c r="GS289" s="100"/>
      <c r="GU289" s="88"/>
      <c r="IO289" s="127"/>
    </row>
    <row r="290" spans="32:249" x14ac:dyDescent="0.25">
      <c r="AF290" s="96"/>
      <c r="GQ290" s="88"/>
      <c r="GS290" s="100"/>
      <c r="GU290" s="88"/>
      <c r="IO290" s="127"/>
    </row>
    <row r="291" spans="32:249" x14ac:dyDescent="0.25">
      <c r="AF291" s="96"/>
      <c r="GQ291" s="88"/>
      <c r="GS291" s="100"/>
      <c r="GU291" s="88"/>
      <c r="IO291" s="127"/>
    </row>
    <row r="292" spans="32:249" x14ac:dyDescent="0.25">
      <c r="AF292" s="96"/>
      <c r="GQ292" s="88"/>
      <c r="GS292" s="100"/>
      <c r="GU292" s="88"/>
      <c r="IO292" s="127"/>
    </row>
    <row r="293" spans="32:249" x14ac:dyDescent="0.25">
      <c r="AF293" s="96"/>
      <c r="GQ293" s="88"/>
      <c r="GS293" s="100"/>
      <c r="GU293" s="88"/>
      <c r="IO293" s="127"/>
    </row>
    <row r="294" spans="32:249" x14ac:dyDescent="0.25">
      <c r="AF294" s="96"/>
      <c r="GQ294" s="88"/>
      <c r="GS294" s="100"/>
      <c r="GU294" s="88"/>
      <c r="IO294" s="127"/>
    </row>
    <row r="295" spans="32:249" x14ac:dyDescent="0.25">
      <c r="AF295" s="96"/>
      <c r="GQ295" s="88"/>
      <c r="GS295" s="100"/>
      <c r="GU295" s="88"/>
      <c r="IO295" s="127"/>
    </row>
    <row r="296" spans="32:249" x14ac:dyDescent="0.25">
      <c r="AF296" s="96"/>
      <c r="GQ296" s="88"/>
      <c r="GS296" s="100"/>
      <c r="GU296" s="88"/>
      <c r="IO296" s="127"/>
    </row>
    <row r="297" spans="32:249" x14ac:dyDescent="0.25">
      <c r="AF297" s="96"/>
      <c r="GQ297" s="88"/>
      <c r="GS297" s="100"/>
      <c r="GU297" s="88"/>
      <c r="IO297" s="127"/>
    </row>
    <row r="298" spans="32:249" x14ac:dyDescent="0.25">
      <c r="AF298" s="96"/>
      <c r="GQ298" s="88"/>
      <c r="GS298" s="100"/>
      <c r="GU298" s="88"/>
      <c r="IO298" s="127"/>
    </row>
    <row r="299" spans="32:249" x14ac:dyDescent="0.25">
      <c r="AF299" s="96"/>
      <c r="GQ299" s="88"/>
      <c r="GS299" s="100"/>
      <c r="GU299" s="88"/>
      <c r="IO299" s="127"/>
    </row>
    <row r="300" spans="32:249" x14ac:dyDescent="0.25">
      <c r="AF300" s="96"/>
      <c r="GQ300" s="88"/>
      <c r="GS300" s="100"/>
      <c r="GU300" s="88"/>
      <c r="IO300" s="127"/>
    </row>
    <row r="301" spans="32:249" x14ac:dyDescent="0.25">
      <c r="AF301" s="96"/>
      <c r="GQ301" s="88"/>
      <c r="GS301" s="100"/>
      <c r="GU301" s="88"/>
      <c r="IO301" s="127"/>
    </row>
    <row r="302" spans="32:249" x14ac:dyDescent="0.25">
      <c r="AF302" s="96"/>
      <c r="GQ302" s="88"/>
      <c r="GS302" s="100"/>
      <c r="GU302" s="88"/>
      <c r="IO302" s="127"/>
    </row>
    <row r="303" spans="32:249" x14ac:dyDescent="0.25">
      <c r="AF303" s="96"/>
      <c r="GQ303" s="88"/>
      <c r="GS303" s="100"/>
      <c r="GU303" s="88"/>
      <c r="IO303" s="127"/>
    </row>
    <row r="304" spans="32:249" x14ac:dyDescent="0.25">
      <c r="AF304" s="96"/>
      <c r="GQ304" s="88"/>
      <c r="GS304" s="100"/>
      <c r="GU304" s="88"/>
      <c r="IO304" s="127"/>
    </row>
    <row r="305" spans="32:249" x14ac:dyDescent="0.25">
      <c r="AF305" s="96"/>
      <c r="GQ305" s="88"/>
      <c r="GS305" s="100"/>
      <c r="GU305" s="88"/>
      <c r="IO305" s="127"/>
    </row>
    <row r="306" spans="32:249" x14ac:dyDescent="0.25">
      <c r="AF306" s="96"/>
      <c r="GQ306" s="88"/>
      <c r="GS306" s="100"/>
      <c r="GU306" s="88"/>
      <c r="IO306" s="127"/>
    </row>
    <row r="307" spans="32:249" x14ac:dyDescent="0.25">
      <c r="AF307" s="96"/>
      <c r="GQ307" s="88"/>
      <c r="GS307" s="100"/>
      <c r="GU307" s="88"/>
      <c r="IO307" s="127"/>
    </row>
    <row r="308" spans="32:249" x14ac:dyDescent="0.25">
      <c r="AF308" s="96"/>
      <c r="GQ308" s="88"/>
      <c r="GS308" s="100"/>
      <c r="GU308" s="88"/>
      <c r="IO308" s="127"/>
    </row>
    <row r="309" spans="32:249" x14ac:dyDescent="0.25">
      <c r="AF309" s="96"/>
      <c r="GQ309" s="88"/>
      <c r="GS309" s="100"/>
      <c r="GU309" s="88"/>
      <c r="IO309" s="127"/>
    </row>
    <row r="310" spans="32:249" x14ac:dyDescent="0.25">
      <c r="AF310" s="96"/>
      <c r="GQ310" s="88"/>
      <c r="GS310" s="100"/>
      <c r="GU310" s="88"/>
      <c r="IO310" s="127"/>
    </row>
    <row r="311" spans="32:249" x14ac:dyDescent="0.25">
      <c r="AF311" s="96"/>
      <c r="GQ311" s="88"/>
      <c r="GS311" s="100"/>
      <c r="GU311" s="88"/>
      <c r="IO311" s="127"/>
    </row>
    <row r="312" spans="32:249" x14ac:dyDescent="0.25">
      <c r="AF312" s="96"/>
      <c r="GQ312" s="88"/>
      <c r="GS312" s="100"/>
      <c r="GU312" s="88"/>
      <c r="IO312" s="127"/>
    </row>
    <row r="313" spans="32:249" x14ac:dyDescent="0.25">
      <c r="AF313" s="96"/>
      <c r="GQ313" s="88"/>
      <c r="GS313" s="100"/>
      <c r="GU313" s="88"/>
      <c r="IO313" s="127"/>
    </row>
    <row r="314" spans="32:249" x14ac:dyDescent="0.25">
      <c r="AF314" s="96"/>
      <c r="GQ314" s="88"/>
      <c r="GS314" s="100"/>
      <c r="GU314" s="88"/>
      <c r="IO314" s="127"/>
    </row>
    <row r="315" spans="32:249" x14ac:dyDescent="0.25">
      <c r="AF315" s="96"/>
      <c r="GQ315" s="88"/>
      <c r="GS315" s="100"/>
      <c r="GU315" s="88"/>
      <c r="IO315" s="127"/>
    </row>
    <row r="316" spans="32:249" x14ac:dyDescent="0.25">
      <c r="AF316" s="96"/>
      <c r="GQ316" s="88"/>
      <c r="GS316" s="100"/>
      <c r="GU316" s="88"/>
      <c r="IO316" s="127"/>
    </row>
    <row r="317" spans="32:249" x14ac:dyDescent="0.25">
      <c r="AF317" s="96"/>
      <c r="GQ317" s="88"/>
      <c r="GS317" s="100"/>
      <c r="GU317" s="88"/>
      <c r="IO317" s="127"/>
    </row>
    <row r="318" spans="32:249" x14ac:dyDescent="0.25">
      <c r="AF318" s="96"/>
      <c r="GQ318" s="88"/>
      <c r="GS318" s="100"/>
      <c r="GU318" s="88"/>
      <c r="IO318" s="127"/>
    </row>
    <row r="319" spans="32:249" x14ac:dyDescent="0.25">
      <c r="AF319" s="96"/>
      <c r="GQ319" s="88"/>
      <c r="GS319" s="100"/>
      <c r="GU319" s="88"/>
      <c r="IO319" s="127"/>
    </row>
    <row r="320" spans="32:249" x14ac:dyDescent="0.25">
      <c r="AF320" s="96"/>
      <c r="GQ320" s="88"/>
      <c r="GS320" s="100"/>
      <c r="GU320" s="88"/>
      <c r="IO320" s="127"/>
    </row>
    <row r="321" spans="32:249" x14ac:dyDescent="0.25">
      <c r="AF321" s="96"/>
      <c r="GQ321" s="88"/>
      <c r="GS321" s="100"/>
      <c r="GU321" s="88"/>
      <c r="IO321" s="127"/>
    </row>
    <row r="322" spans="32:249" x14ac:dyDescent="0.25">
      <c r="AF322" s="96"/>
      <c r="GQ322" s="88"/>
      <c r="GS322" s="100"/>
      <c r="GU322" s="88"/>
      <c r="IO322" s="127"/>
    </row>
    <row r="323" spans="32:249" x14ac:dyDescent="0.25">
      <c r="AF323" s="96"/>
      <c r="GQ323" s="88"/>
      <c r="GS323" s="100"/>
      <c r="GU323" s="88"/>
      <c r="IO323" s="127"/>
    </row>
    <row r="324" spans="32:249" x14ac:dyDescent="0.25">
      <c r="AF324" s="96"/>
      <c r="GQ324" s="88"/>
      <c r="GS324" s="100"/>
      <c r="GU324" s="88"/>
      <c r="IO324" s="127"/>
    </row>
    <row r="325" spans="32:249" x14ac:dyDescent="0.25">
      <c r="AF325" s="96"/>
      <c r="GQ325" s="88"/>
      <c r="GS325" s="100"/>
      <c r="GU325" s="88"/>
      <c r="IO325" s="127"/>
    </row>
    <row r="326" spans="32:249" x14ac:dyDescent="0.25">
      <c r="AF326" s="96"/>
      <c r="GQ326" s="88"/>
      <c r="GS326" s="100"/>
      <c r="GU326" s="88"/>
      <c r="IO326" s="127"/>
    </row>
    <row r="327" spans="32:249" x14ac:dyDescent="0.25">
      <c r="AF327" s="96"/>
      <c r="GQ327" s="88"/>
      <c r="GS327" s="100"/>
      <c r="GU327" s="88"/>
      <c r="IO327" s="127"/>
    </row>
    <row r="328" spans="32:249" x14ac:dyDescent="0.25">
      <c r="AF328" s="96"/>
      <c r="GQ328" s="88"/>
      <c r="GS328" s="100"/>
      <c r="GU328" s="88"/>
      <c r="IO328" s="127"/>
    </row>
    <row r="329" spans="32:249" x14ac:dyDescent="0.25">
      <c r="AF329" s="96"/>
      <c r="GQ329" s="88"/>
      <c r="GS329" s="100"/>
      <c r="GU329" s="88"/>
      <c r="IO329" s="127"/>
    </row>
    <row r="330" spans="32:249" x14ac:dyDescent="0.25">
      <c r="AF330" s="96"/>
      <c r="GQ330" s="88"/>
      <c r="GS330" s="100"/>
      <c r="GU330" s="88"/>
      <c r="IO330" s="127"/>
    </row>
    <row r="331" spans="32:249" x14ac:dyDescent="0.25">
      <c r="AF331" s="96"/>
      <c r="GQ331" s="88"/>
      <c r="GS331" s="100"/>
      <c r="GU331" s="88"/>
      <c r="IO331" s="127"/>
    </row>
    <row r="332" spans="32:249" x14ac:dyDescent="0.25">
      <c r="AF332" s="96"/>
      <c r="GQ332" s="88"/>
      <c r="GS332" s="100"/>
      <c r="GU332" s="88"/>
      <c r="IO332" s="127"/>
    </row>
    <row r="333" spans="32:249" x14ac:dyDescent="0.25">
      <c r="AF333" s="96"/>
      <c r="GQ333" s="88"/>
      <c r="GS333" s="100"/>
      <c r="GU333" s="88"/>
      <c r="IO333" s="127"/>
    </row>
    <row r="334" spans="32:249" x14ac:dyDescent="0.25">
      <c r="AF334" s="96"/>
      <c r="GQ334" s="88"/>
      <c r="GS334" s="100"/>
      <c r="GU334" s="88"/>
      <c r="IO334" s="127"/>
    </row>
    <row r="335" spans="32:249" x14ac:dyDescent="0.25">
      <c r="AF335" s="96"/>
      <c r="GQ335" s="88"/>
      <c r="GS335" s="100"/>
      <c r="GU335" s="88"/>
      <c r="IO335" s="127"/>
    </row>
    <row r="336" spans="32:249" x14ac:dyDescent="0.25">
      <c r="AF336" s="96"/>
      <c r="GQ336" s="88"/>
      <c r="GS336" s="100"/>
      <c r="GU336" s="88"/>
      <c r="IO336" s="127"/>
    </row>
    <row r="337" spans="32:249" x14ac:dyDescent="0.25">
      <c r="AF337" s="96"/>
      <c r="GQ337" s="88"/>
      <c r="GS337" s="100"/>
      <c r="GU337" s="88"/>
      <c r="IO337" s="127"/>
    </row>
    <row r="338" spans="32:249" x14ac:dyDescent="0.25">
      <c r="AF338" s="96"/>
      <c r="GQ338" s="88"/>
      <c r="GS338" s="100"/>
      <c r="GU338" s="88"/>
      <c r="IO338" s="127"/>
    </row>
    <row r="339" spans="32:249" x14ac:dyDescent="0.25">
      <c r="AF339" s="96"/>
      <c r="GQ339" s="88"/>
      <c r="GS339" s="100"/>
      <c r="GU339" s="88"/>
      <c r="IO339" s="127"/>
    </row>
    <row r="340" spans="32:249" x14ac:dyDescent="0.25">
      <c r="AF340" s="96"/>
      <c r="GQ340" s="88"/>
      <c r="GS340" s="100"/>
      <c r="GU340" s="88"/>
      <c r="IO340" s="127"/>
    </row>
    <row r="341" spans="32:249" x14ac:dyDescent="0.25">
      <c r="AF341" s="96"/>
      <c r="GQ341" s="88"/>
      <c r="GS341" s="100"/>
      <c r="GU341" s="88"/>
      <c r="IO341" s="127"/>
    </row>
    <row r="342" spans="32:249" x14ac:dyDescent="0.25">
      <c r="AF342" s="96"/>
      <c r="GQ342" s="88"/>
      <c r="GS342" s="100"/>
      <c r="GU342" s="88"/>
      <c r="IO342" s="127"/>
    </row>
    <row r="343" spans="32:249" x14ac:dyDescent="0.25">
      <c r="AF343" s="96"/>
      <c r="GQ343" s="88"/>
      <c r="GS343" s="100"/>
      <c r="GU343" s="88"/>
      <c r="IO343" s="127"/>
    </row>
    <row r="344" spans="32:249" x14ac:dyDescent="0.25">
      <c r="AF344" s="96"/>
      <c r="GQ344" s="88"/>
      <c r="GS344" s="100"/>
      <c r="GU344" s="88"/>
      <c r="IO344" s="127"/>
    </row>
    <row r="345" spans="32:249" x14ac:dyDescent="0.25">
      <c r="AF345" s="96"/>
      <c r="GQ345" s="88"/>
      <c r="GS345" s="100"/>
      <c r="GU345" s="88"/>
      <c r="IO345" s="127"/>
    </row>
    <row r="346" spans="32:249" x14ac:dyDescent="0.25">
      <c r="AF346" s="96"/>
      <c r="GQ346" s="88"/>
      <c r="GS346" s="100"/>
      <c r="GU346" s="88"/>
      <c r="IO346" s="127"/>
    </row>
    <row r="347" spans="32:249" x14ac:dyDescent="0.25">
      <c r="AF347" s="96"/>
      <c r="GQ347" s="88"/>
      <c r="GS347" s="100"/>
      <c r="GU347" s="88"/>
      <c r="IO347" s="127"/>
    </row>
    <row r="348" spans="32:249" x14ac:dyDescent="0.25">
      <c r="AF348" s="96"/>
      <c r="GQ348" s="88"/>
      <c r="GS348" s="100"/>
      <c r="GU348" s="88"/>
      <c r="IO348" s="127"/>
    </row>
    <row r="349" spans="32:249" x14ac:dyDescent="0.25">
      <c r="AF349" s="96"/>
      <c r="GQ349" s="88"/>
      <c r="GS349" s="100"/>
      <c r="GU349" s="88"/>
      <c r="IO349" s="127"/>
    </row>
    <row r="350" spans="32:249" x14ac:dyDescent="0.25">
      <c r="AF350" s="96"/>
      <c r="GQ350" s="88"/>
      <c r="GS350" s="100"/>
      <c r="GU350" s="88"/>
      <c r="IO350" s="127"/>
    </row>
    <row r="351" spans="32:249" x14ac:dyDescent="0.25">
      <c r="AF351" s="96"/>
      <c r="GQ351" s="88"/>
      <c r="GS351" s="100"/>
      <c r="GU351" s="88"/>
      <c r="IO351" s="127"/>
    </row>
    <row r="352" spans="32:249" x14ac:dyDescent="0.25">
      <c r="AF352" s="96"/>
      <c r="GQ352" s="88"/>
      <c r="GS352" s="100"/>
      <c r="GU352" s="88"/>
      <c r="IO352" s="127"/>
    </row>
    <row r="353" spans="32:249" x14ac:dyDescent="0.25">
      <c r="AF353" s="96"/>
      <c r="GQ353" s="88"/>
      <c r="GS353" s="100"/>
      <c r="GU353" s="88"/>
      <c r="IO353" s="127"/>
    </row>
    <row r="354" spans="32:249" x14ac:dyDescent="0.25">
      <c r="AF354" s="96"/>
      <c r="GQ354" s="88"/>
      <c r="GS354" s="100"/>
      <c r="GU354" s="88"/>
      <c r="IO354" s="127"/>
    </row>
    <row r="355" spans="32:249" x14ac:dyDescent="0.25">
      <c r="AF355" s="96"/>
      <c r="GQ355" s="88"/>
      <c r="GS355" s="100"/>
      <c r="GU355" s="88"/>
      <c r="IO355" s="127"/>
    </row>
    <row r="356" spans="32:249" x14ac:dyDescent="0.25">
      <c r="AF356" s="96"/>
      <c r="GQ356" s="88"/>
      <c r="GS356" s="100"/>
      <c r="GU356" s="88"/>
      <c r="IO356" s="127"/>
    </row>
    <row r="357" spans="32:249" x14ac:dyDescent="0.25">
      <c r="AF357" s="96"/>
      <c r="GQ357" s="88"/>
      <c r="GS357" s="100"/>
      <c r="GU357" s="88"/>
      <c r="IO357" s="127"/>
    </row>
    <row r="358" spans="32:249" x14ac:dyDescent="0.25">
      <c r="AF358" s="96"/>
      <c r="GQ358" s="88"/>
      <c r="GS358" s="100"/>
      <c r="GU358" s="88"/>
      <c r="IO358" s="127"/>
    </row>
    <row r="359" spans="32:249" x14ac:dyDescent="0.25">
      <c r="AF359" s="96"/>
      <c r="GQ359" s="88"/>
      <c r="GS359" s="100"/>
      <c r="GU359" s="88"/>
      <c r="IO359" s="127"/>
    </row>
    <row r="360" spans="32:249" x14ac:dyDescent="0.25">
      <c r="AF360" s="96"/>
      <c r="GQ360" s="88"/>
      <c r="GS360" s="100"/>
      <c r="GU360" s="88"/>
      <c r="IO360" s="127"/>
    </row>
    <row r="361" spans="32:249" x14ac:dyDescent="0.25">
      <c r="AF361" s="96"/>
      <c r="GQ361" s="88"/>
      <c r="GS361" s="100"/>
      <c r="GU361" s="88"/>
      <c r="IO361" s="127"/>
    </row>
    <row r="362" spans="32:249" x14ac:dyDescent="0.25">
      <c r="AF362" s="96"/>
      <c r="GQ362" s="88"/>
      <c r="GS362" s="100"/>
      <c r="GU362" s="88"/>
      <c r="IO362" s="127"/>
    </row>
    <row r="363" spans="32:249" x14ac:dyDescent="0.25">
      <c r="AF363" s="96"/>
      <c r="GQ363" s="88"/>
      <c r="GS363" s="100"/>
      <c r="GU363" s="88"/>
      <c r="IO363" s="127"/>
    </row>
    <row r="364" spans="32:249" x14ac:dyDescent="0.25">
      <c r="AF364" s="96"/>
      <c r="GQ364" s="88"/>
      <c r="GS364" s="100"/>
      <c r="GU364" s="88"/>
      <c r="IO364" s="127"/>
    </row>
    <row r="365" spans="32:249" x14ac:dyDescent="0.25">
      <c r="AF365" s="96"/>
      <c r="GQ365" s="88"/>
      <c r="GS365" s="100"/>
      <c r="GU365" s="88"/>
      <c r="IO365" s="127"/>
    </row>
    <row r="366" spans="32:249" x14ac:dyDescent="0.25">
      <c r="AF366" s="96"/>
      <c r="GQ366" s="88"/>
      <c r="GS366" s="100"/>
      <c r="GU366" s="88"/>
      <c r="IO366" s="127"/>
    </row>
    <row r="367" spans="32:249" x14ac:dyDescent="0.25">
      <c r="AF367" s="96"/>
      <c r="GQ367" s="88"/>
      <c r="GS367" s="100"/>
      <c r="GU367" s="88"/>
      <c r="IO367" s="127"/>
    </row>
    <row r="368" spans="32:249" x14ac:dyDescent="0.25">
      <c r="AF368" s="96"/>
      <c r="GQ368" s="88"/>
      <c r="GS368" s="100"/>
      <c r="GU368" s="88"/>
      <c r="IO368" s="127"/>
    </row>
    <row r="369" spans="32:249" x14ac:dyDescent="0.25">
      <c r="AF369" s="96"/>
      <c r="GQ369" s="88"/>
      <c r="GS369" s="100"/>
      <c r="GU369" s="88"/>
      <c r="IO369" s="127"/>
    </row>
    <row r="370" spans="32:249" x14ac:dyDescent="0.25">
      <c r="AF370" s="96"/>
      <c r="GQ370" s="88"/>
      <c r="GS370" s="100"/>
      <c r="GU370" s="88"/>
      <c r="IO370" s="127"/>
    </row>
    <row r="371" spans="32:249" x14ac:dyDescent="0.25">
      <c r="AF371" s="96"/>
      <c r="GQ371" s="88"/>
      <c r="GS371" s="100"/>
      <c r="GU371" s="88"/>
      <c r="IO371" s="127"/>
    </row>
    <row r="372" spans="32:249" x14ac:dyDescent="0.25">
      <c r="AF372" s="96"/>
      <c r="GQ372" s="88"/>
      <c r="GS372" s="100"/>
      <c r="GU372" s="88"/>
      <c r="IO372" s="127"/>
    </row>
    <row r="373" spans="32:249" x14ac:dyDescent="0.25">
      <c r="AF373" s="96"/>
      <c r="GQ373" s="88"/>
      <c r="GS373" s="100"/>
      <c r="GU373" s="88"/>
      <c r="IO373" s="127"/>
    </row>
    <row r="374" spans="32:249" x14ac:dyDescent="0.25">
      <c r="AF374" s="96"/>
      <c r="GQ374" s="88"/>
      <c r="GS374" s="100"/>
      <c r="GU374" s="88"/>
      <c r="IO374" s="127"/>
    </row>
    <row r="375" spans="32:249" x14ac:dyDescent="0.25">
      <c r="AF375" s="96"/>
      <c r="GQ375" s="88"/>
      <c r="GS375" s="100"/>
      <c r="GU375" s="88"/>
      <c r="IO375" s="127"/>
    </row>
    <row r="376" spans="32:249" x14ac:dyDescent="0.25">
      <c r="AF376" s="96"/>
      <c r="GQ376" s="88"/>
      <c r="GS376" s="100"/>
      <c r="GU376" s="88"/>
      <c r="IO376" s="127"/>
    </row>
    <row r="377" spans="32:249" x14ac:dyDescent="0.25">
      <c r="AF377" s="96"/>
      <c r="GQ377" s="88"/>
      <c r="GS377" s="100"/>
      <c r="GU377" s="88"/>
      <c r="IO377" s="127"/>
    </row>
    <row r="378" spans="32:249" x14ac:dyDescent="0.25">
      <c r="AF378" s="96"/>
      <c r="GQ378" s="88"/>
      <c r="GS378" s="100"/>
      <c r="GU378" s="88"/>
      <c r="IO378" s="127"/>
    </row>
    <row r="379" spans="32:249" x14ac:dyDescent="0.25">
      <c r="AF379" s="96"/>
      <c r="GQ379" s="88"/>
      <c r="GS379" s="100"/>
      <c r="GU379" s="88"/>
      <c r="IO379" s="127"/>
    </row>
    <row r="380" spans="32:249" x14ac:dyDescent="0.25">
      <c r="AF380" s="96"/>
      <c r="GQ380" s="88"/>
      <c r="GS380" s="100"/>
      <c r="GU380" s="88"/>
      <c r="IO380" s="127"/>
    </row>
    <row r="381" spans="32:249" x14ac:dyDescent="0.25">
      <c r="AF381" s="96"/>
      <c r="GQ381" s="88"/>
      <c r="GS381" s="100"/>
      <c r="GU381" s="88"/>
      <c r="IO381" s="127"/>
    </row>
    <row r="382" spans="32:249" x14ac:dyDescent="0.25">
      <c r="AF382" s="96"/>
      <c r="GQ382" s="88"/>
      <c r="GS382" s="100"/>
      <c r="GU382" s="88"/>
      <c r="IO382" s="127"/>
    </row>
    <row r="383" spans="32:249" x14ac:dyDescent="0.25">
      <c r="AF383" s="96"/>
      <c r="GQ383" s="88"/>
      <c r="GS383" s="100"/>
      <c r="GU383" s="88"/>
      <c r="IO383" s="127"/>
    </row>
    <row r="384" spans="32:249" x14ac:dyDescent="0.25">
      <c r="AF384" s="96"/>
      <c r="GQ384" s="88"/>
      <c r="GS384" s="100"/>
      <c r="GU384" s="88"/>
      <c r="IO384" s="127"/>
    </row>
    <row r="385" spans="32:249" x14ac:dyDescent="0.25">
      <c r="AF385" s="96"/>
      <c r="GQ385" s="88"/>
      <c r="GS385" s="100"/>
      <c r="GU385" s="88"/>
      <c r="IO385" s="127"/>
    </row>
    <row r="386" spans="32:249" x14ac:dyDescent="0.25">
      <c r="AF386" s="96"/>
      <c r="GQ386" s="88"/>
      <c r="GS386" s="100"/>
      <c r="GU386" s="88"/>
      <c r="IO386" s="127"/>
    </row>
    <row r="387" spans="32:249" x14ac:dyDescent="0.25">
      <c r="AF387" s="96"/>
      <c r="GQ387" s="88"/>
      <c r="GS387" s="100"/>
      <c r="GU387" s="88"/>
      <c r="IO387" s="127"/>
    </row>
    <row r="388" spans="32:249" x14ac:dyDescent="0.25">
      <c r="AF388" s="96"/>
      <c r="GQ388" s="88"/>
      <c r="GS388" s="100"/>
      <c r="GU388" s="88"/>
      <c r="IO388" s="127"/>
    </row>
    <row r="389" spans="32:249" x14ac:dyDescent="0.25">
      <c r="AF389" s="96"/>
      <c r="GQ389" s="88"/>
      <c r="GS389" s="100"/>
      <c r="GU389" s="88"/>
      <c r="IO389" s="127"/>
    </row>
    <row r="390" spans="32:249" x14ac:dyDescent="0.25">
      <c r="AF390" s="96"/>
      <c r="GQ390" s="88"/>
      <c r="GS390" s="100"/>
      <c r="GU390" s="88"/>
      <c r="IO390" s="127"/>
    </row>
    <row r="391" spans="32:249" x14ac:dyDescent="0.25">
      <c r="AF391" s="96"/>
      <c r="GQ391" s="88"/>
      <c r="GS391" s="100"/>
      <c r="GU391" s="88"/>
      <c r="IO391" s="127"/>
    </row>
    <row r="392" spans="32:249" x14ac:dyDescent="0.25">
      <c r="AF392" s="96"/>
      <c r="GQ392" s="88"/>
      <c r="GS392" s="100"/>
      <c r="GU392" s="88"/>
      <c r="IO392" s="127"/>
    </row>
    <row r="393" spans="32:249" x14ac:dyDescent="0.25">
      <c r="AF393" s="96"/>
      <c r="GQ393" s="88"/>
      <c r="GS393" s="100"/>
      <c r="GU393" s="88"/>
      <c r="IO393" s="127"/>
    </row>
    <row r="394" spans="32:249" x14ac:dyDescent="0.25">
      <c r="AF394" s="96"/>
      <c r="GQ394" s="88"/>
      <c r="GS394" s="100"/>
      <c r="GU394" s="88"/>
      <c r="IO394" s="127"/>
    </row>
    <row r="395" spans="32:249" x14ac:dyDescent="0.25">
      <c r="AF395" s="96"/>
      <c r="GQ395" s="88"/>
      <c r="GS395" s="100"/>
      <c r="GU395" s="88"/>
      <c r="IO395" s="127"/>
    </row>
    <row r="396" spans="32:249" x14ac:dyDescent="0.25">
      <c r="AF396" s="96"/>
      <c r="GQ396" s="88"/>
      <c r="GS396" s="100"/>
      <c r="GU396" s="88"/>
      <c r="IO396" s="127"/>
    </row>
    <row r="397" spans="32:249" x14ac:dyDescent="0.25">
      <c r="AF397" s="96"/>
      <c r="GQ397" s="88"/>
      <c r="GS397" s="100"/>
      <c r="GU397" s="88"/>
      <c r="IO397" s="127"/>
    </row>
    <row r="398" spans="32:249" x14ac:dyDescent="0.25">
      <c r="AF398" s="96"/>
      <c r="GQ398" s="88"/>
      <c r="GS398" s="100"/>
      <c r="GU398" s="88"/>
      <c r="IO398" s="127"/>
    </row>
    <row r="399" spans="32:249" x14ac:dyDescent="0.25">
      <c r="AF399" s="96"/>
      <c r="GQ399" s="88"/>
      <c r="GS399" s="100"/>
      <c r="GU399" s="88"/>
      <c r="IO399" s="127"/>
    </row>
    <row r="400" spans="32:249" x14ac:dyDescent="0.25">
      <c r="AF400" s="96"/>
      <c r="GQ400" s="88"/>
      <c r="GS400" s="100"/>
      <c r="GU400" s="88"/>
      <c r="IO400" s="127"/>
    </row>
    <row r="401" spans="32:249" x14ac:dyDescent="0.25">
      <c r="AF401" s="96"/>
      <c r="GQ401" s="88"/>
      <c r="GS401" s="100"/>
      <c r="GU401" s="88"/>
      <c r="IO401" s="127"/>
    </row>
    <row r="402" spans="32:249" x14ac:dyDescent="0.25">
      <c r="AF402" s="96"/>
      <c r="GQ402" s="88"/>
      <c r="GS402" s="100"/>
      <c r="GU402" s="88"/>
      <c r="IO402" s="127"/>
    </row>
    <row r="403" spans="32:249" x14ac:dyDescent="0.25">
      <c r="AF403" s="96"/>
      <c r="GQ403" s="88"/>
      <c r="GS403" s="100"/>
      <c r="GU403" s="88"/>
      <c r="IO403" s="127"/>
    </row>
    <row r="404" spans="32:249" x14ac:dyDescent="0.25">
      <c r="AF404" s="96"/>
      <c r="GQ404" s="88"/>
      <c r="GS404" s="100"/>
      <c r="GU404" s="88"/>
      <c r="IO404" s="127"/>
    </row>
    <row r="405" spans="32:249" x14ac:dyDescent="0.25">
      <c r="AF405" s="96"/>
      <c r="GQ405" s="88"/>
      <c r="GS405" s="100"/>
      <c r="GU405" s="88"/>
      <c r="IO405" s="127"/>
    </row>
    <row r="406" spans="32:249" x14ac:dyDescent="0.25">
      <c r="AF406" s="96"/>
      <c r="GQ406" s="88"/>
      <c r="GS406" s="100"/>
      <c r="GU406" s="88"/>
      <c r="IO406" s="127"/>
    </row>
    <row r="407" spans="32:249" x14ac:dyDescent="0.25">
      <c r="AF407" s="96"/>
      <c r="GQ407" s="88"/>
      <c r="GS407" s="100"/>
      <c r="GU407" s="88"/>
      <c r="IO407" s="127"/>
    </row>
    <row r="408" spans="32:249" x14ac:dyDescent="0.25">
      <c r="AF408" s="96"/>
      <c r="GQ408" s="88"/>
      <c r="GS408" s="100"/>
      <c r="GU408" s="88"/>
      <c r="IO408" s="127"/>
    </row>
    <row r="409" spans="32:249" x14ac:dyDescent="0.25">
      <c r="AF409" s="96"/>
      <c r="GQ409" s="88"/>
      <c r="GS409" s="100"/>
      <c r="GU409" s="88"/>
      <c r="IO409" s="127"/>
    </row>
    <row r="410" spans="32:249" x14ac:dyDescent="0.25">
      <c r="AF410" s="96"/>
      <c r="GQ410" s="88"/>
      <c r="GS410" s="100"/>
      <c r="GU410" s="88"/>
      <c r="IO410" s="127"/>
    </row>
    <row r="411" spans="32:249" x14ac:dyDescent="0.25">
      <c r="AF411" s="96"/>
      <c r="GQ411" s="88"/>
      <c r="GS411" s="100"/>
      <c r="GU411" s="88"/>
      <c r="IO411" s="127"/>
    </row>
    <row r="412" spans="32:249" x14ac:dyDescent="0.25">
      <c r="AF412" s="96"/>
      <c r="GQ412" s="88"/>
      <c r="GS412" s="100"/>
      <c r="GU412" s="88"/>
      <c r="IO412" s="127"/>
    </row>
    <row r="413" spans="32:249" x14ac:dyDescent="0.25">
      <c r="AF413" s="96"/>
      <c r="GQ413" s="88"/>
      <c r="GS413" s="100"/>
      <c r="GU413" s="88"/>
      <c r="IO413" s="127"/>
    </row>
    <row r="414" spans="32:249" x14ac:dyDescent="0.25">
      <c r="AF414" s="96"/>
      <c r="GQ414" s="88"/>
      <c r="GS414" s="100"/>
      <c r="GU414" s="88"/>
      <c r="IO414" s="127"/>
    </row>
    <row r="415" spans="32:249" x14ac:dyDescent="0.25">
      <c r="AF415" s="96"/>
      <c r="GQ415" s="88"/>
      <c r="GS415" s="100"/>
      <c r="GU415" s="88"/>
      <c r="IO415" s="127"/>
    </row>
    <row r="416" spans="32:249" x14ac:dyDescent="0.25">
      <c r="AF416" s="96"/>
      <c r="GQ416" s="88"/>
      <c r="GS416" s="100"/>
      <c r="GU416" s="88"/>
      <c r="IO416" s="127"/>
    </row>
    <row r="417" spans="32:249" x14ac:dyDescent="0.25">
      <c r="AF417" s="96"/>
      <c r="GQ417" s="88"/>
      <c r="GS417" s="100"/>
      <c r="GU417" s="88"/>
      <c r="IO417" s="127"/>
    </row>
    <row r="418" spans="32:249" x14ac:dyDescent="0.25">
      <c r="AF418" s="96"/>
      <c r="GQ418" s="88"/>
      <c r="GS418" s="100"/>
      <c r="GU418" s="88"/>
      <c r="IO418" s="127"/>
    </row>
    <row r="419" spans="32:249" x14ac:dyDescent="0.25">
      <c r="AF419" s="96"/>
      <c r="GQ419" s="88"/>
      <c r="GS419" s="100"/>
      <c r="GU419" s="88"/>
      <c r="IO419" s="127"/>
    </row>
    <row r="420" spans="32:249" x14ac:dyDescent="0.25">
      <c r="AF420" s="96"/>
      <c r="GQ420" s="88"/>
      <c r="GS420" s="100"/>
      <c r="GU420" s="88"/>
      <c r="IO420" s="127"/>
    </row>
    <row r="421" spans="32:249" x14ac:dyDescent="0.25">
      <c r="AF421" s="96"/>
      <c r="GQ421" s="88"/>
      <c r="GS421" s="100"/>
      <c r="GU421" s="88"/>
      <c r="IO421" s="127"/>
    </row>
    <row r="422" spans="32:249" x14ac:dyDescent="0.25">
      <c r="AF422" s="96"/>
      <c r="GQ422" s="88"/>
      <c r="GS422" s="100"/>
      <c r="GU422" s="88"/>
      <c r="IO422" s="127"/>
    </row>
    <row r="423" spans="32:249" x14ac:dyDescent="0.25">
      <c r="AF423" s="96"/>
      <c r="GQ423" s="88"/>
      <c r="GS423" s="100"/>
      <c r="GU423" s="88"/>
      <c r="IO423" s="127"/>
    </row>
    <row r="424" spans="32:249" x14ac:dyDescent="0.25">
      <c r="AF424" s="96"/>
      <c r="GQ424" s="88"/>
      <c r="GS424" s="100"/>
      <c r="GU424" s="88"/>
      <c r="IO424" s="127"/>
    </row>
    <row r="425" spans="32:249" x14ac:dyDescent="0.25">
      <c r="AF425" s="96"/>
      <c r="GQ425" s="88"/>
      <c r="GS425" s="100"/>
      <c r="GU425" s="88"/>
      <c r="IO425" s="127"/>
    </row>
    <row r="426" spans="32:249" x14ac:dyDescent="0.25">
      <c r="AF426" s="96"/>
      <c r="GQ426" s="88"/>
      <c r="GS426" s="100"/>
      <c r="GU426" s="88"/>
      <c r="IO426" s="127"/>
    </row>
    <row r="427" spans="32:249" x14ac:dyDescent="0.25">
      <c r="AF427" s="96"/>
      <c r="GQ427" s="88"/>
      <c r="GS427" s="100"/>
      <c r="GU427" s="88"/>
      <c r="IO427" s="127"/>
    </row>
    <row r="428" spans="32:249" x14ac:dyDescent="0.25">
      <c r="AF428" s="96"/>
      <c r="GQ428" s="88"/>
      <c r="GS428" s="100"/>
      <c r="GU428" s="88"/>
      <c r="IO428" s="127"/>
    </row>
    <row r="429" spans="32:249" x14ac:dyDescent="0.25">
      <c r="AF429" s="96"/>
      <c r="GQ429" s="88"/>
      <c r="GS429" s="100"/>
      <c r="GU429" s="88"/>
      <c r="IO429" s="127"/>
    </row>
    <row r="430" spans="32:249" x14ac:dyDescent="0.25">
      <c r="AF430" s="96"/>
      <c r="GQ430" s="88"/>
      <c r="GS430" s="100"/>
      <c r="GU430" s="88"/>
      <c r="IO430" s="127"/>
    </row>
    <row r="431" spans="32:249" x14ac:dyDescent="0.25">
      <c r="AF431" s="96"/>
      <c r="GQ431" s="88"/>
      <c r="GS431" s="100"/>
      <c r="GU431" s="88"/>
      <c r="IO431" s="127"/>
    </row>
    <row r="432" spans="32:249" x14ac:dyDescent="0.25">
      <c r="AF432" s="96"/>
      <c r="GQ432" s="88"/>
      <c r="GS432" s="100"/>
      <c r="GU432" s="88"/>
      <c r="IO432" s="127"/>
    </row>
    <row r="433" spans="32:249" x14ac:dyDescent="0.25">
      <c r="AF433" s="96"/>
      <c r="GQ433" s="88"/>
      <c r="GS433" s="100"/>
      <c r="GU433" s="88"/>
      <c r="IO433" s="127"/>
    </row>
    <row r="434" spans="32:249" x14ac:dyDescent="0.25">
      <c r="AF434" s="96"/>
      <c r="GQ434" s="88"/>
      <c r="GS434" s="100"/>
      <c r="GU434" s="88"/>
      <c r="IO434" s="127"/>
    </row>
    <row r="435" spans="32:249" x14ac:dyDescent="0.25">
      <c r="AF435" s="96"/>
      <c r="GQ435" s="88"/>
      <c r="GS435" s="100"/>
      <c r="GU435" s="88"/>
      <c r="IO435" s="127"/>
    </row>
    <row r="436" spans="32:249" x14ac:dyDescent="0.25">
      <c r="AF436" s="96"/>
      <c r="GQ436" s="88"/>
      <c r="GS436" s="100"/>
      <c r="GU436" s="88"/>
      <c r="IO436" s="127"/>
    </row>
    <row r="437" spans="32:249" x14ac:dyDescent="0.25">
      <c r="AF437" s="96"/>
      <c r="GQ437" s="88"/>
      <c r="GS437" s="100"/>
      <c r="GU437" s="88"/>
      <c r="IO437" s="127"/>
    </row>
    <row r="438" spans="32:249" x14ac:dyDescent="0.25">
      <c r="AF438" s="96"/>
      <c r="GQ438" s="88"/>
      <c r="GS438" s="100"/>
      <c r="GU438" s="88"/>
      <c r="IO438" s="127"/>
    </row>
    <row r="439" spans="32:249" x14ac:dyDescent="0.25">
      <c r="AF439" s="96"/>
      <c r="GQ439" s="88"/>
      <c r="GS439" s="100"/>
      <c r="GU439" s="88"/>
      <c r="IO439" s="127"/>
    </row>
    <row r="440" spans="32:249" x14ac:dyDescent="0.25">
      <c r="AF440" s="96"/>
      <c r="GQ440" s="88"/>
      <c r="GS440" s="100"/>
      <c r="GU440" s="88"/>
      <c r="IO440" s="127"/>
    </row>
    <row r="441" spans="32:249" x14ac:dyDescent="0.25">
      <c r="AF441" s="96"/>
      <c r="GQ441" s="88"/>
      <c r="GS441" s="100"/>
      <c r="GU441" s="88"/>
      <c r="IO441" s="127"/>
    </row>
    <row r="442" spans="32:249" x14ac:dyDescent="0.25">
      <c r="AF442" s="96"/>
      <c r="GQ442" s="88"/>
      <c r="GS442" s="100"/>
      <c r="GU442" s="88"/>
      <c r="IO442" s="127"/>
    </row>
    <row r="443" spans="32:249" x14ac:dyDescent="0.25">
      <c r="AF443" s="96"/>
      <c r="GQ443" s="88"/>
      <c r="GS443" s="100"/>
      <c r="GU443" s="88"/>
      <c r="IO443" s="127"/>
    </row>
    <row r="444" spans="32:249" x14ac:dyDescent="0.25">
      <c r="AF444" s="96"/>
      <c r="GQ444" s="88"/>
      <c r="GS444" s="100"/>
      <c r="GU444" s="88"/>
      <c r="IO444" s="127"/>
    </row>
    <row r="445" spans="32:249" x14ac:dyDescent="0.25">
      <c r="AF445" s="96"/>
      <c r="GQ445" s="88"/>
      <c r="GS445" s="100"/>
      <c r="GU445" s="88"/>
      <c r="IO445" s="127"/>
    </row>
    <row r="446" spans="32:249" x14ac:dyDescent="0.25">
      <c r="AF446" s="96"/>
      <c r="GQ446" s="88"/>
      <c r="GS446" s="100"/>
      <c r="GU446" s="88"/>
      <c r="IO446" s="127"/>
    </row>
    <row r="447" spans="32:249" x14ac:dyDescent="0.25">
      <c r="AF447" s="96"/>
      <c r="GQ447" s="88"/>
      <c r="GS447" s="100"/>
      <c r="GU447" s="88"/>
      <c r="IO447" s="127"/>
    </row>
    <row r="448" spans="32:249" x14ac:dyDescent="0.25">
      <c r="AF448" s="96"/>
      <c r="GQ448" s="88"/>
      <c r="GS448" s="100"/>
      <c r="GU448" s="88"/>
      <c r="IO448" s="127"/>
    </row>
    <row r="449" spans="32:249" x14ac:dyDescent="0.25">
      <c r="AF449" s="96"/>
      <c r="GQ449" s="88"/>
      <c r="GS449" s="100"/>
      <c r="GU449" s="88"/>
      <c r="IO449" s="127"/>
    </row>
    <row r="450" spans="32:249" x14ac:dyDescent="0.25">
      <c r="AF450" s="96"/>
      <c r="GQ450" s="88"/>
      <c r="GS450" s="100"/>
      <c r="GU450" s="88"/>
      <c r="IO450" s="127"/>
    </row>
    <row r="451" spans="32:249" x14ac:dyDescent="0.25">
      <c r="AF451" s="96"/>
      <c r="GQ451" s="88"/>
      <c r="GS451" s="100"/>
      <c r="GU451" s="88"/>
      <c r="IO451" s="127"/>
    </row>
    <row r="452" spans="32:249" x14ac:dyDescent="0.25">
      <c r="AF452" s="96"/>
      <c r="GQ452" s="88"/>
      <c r="GS452" s="100"/>
      <c r="GU452" s="88"/>
      <c r="IO452" s="127"/>
    </row>
    <row r="453" spans="32:249" x14ac:dyDescent="0.25">
      <c r="AF453" s="96"/>
      <c r="GQ453" s="88"/>
      <c r="GS453" s="100"/>
      <c r="GU453" s="88"/>
      <c r="IO453" s="127"/>
    </row>
    <row r="454" spans="32:249" x14ac:dyDescent="0.25">
      <c r="AF454" s="96"/>
      <c r="GQ454" s="88"/>
      <c r="GS454" s="100"/>
      <c r="GU454" s="88"/>
      <c r="IO454" s="127"/>
    </row>
    <row r="455" spans="32:249" x14ac:dyDescent="0.25">
      <c r="AF455" s="96"/>
      <c r="GQ455" s="88"/>
      <c r="GS455" s="100"/>
      <c r="GU455" s="88"/>
      <c r="IO455" s="127"/>
    </row>
    <row r="456" spans="32:249" x14ac:dyDescent="0.25">
      <c r="AF456" s="96"/>
      <c r="GQ456" s="88"/>
      <c r="GS456" s="100"/>
      <c r="GU456" s="88"/>
      <c r="IO456" s="127"/>
    </row>
    <row r="457" spans="32:249" x14ac:dyDescent="0.25">
      <c r="AF457" s="96"/>
      <c r="GQ457" s="88"/>
      <c r="GS457" s="100"/>
      <c r="GU457" s="88"/>
      <c r="IO457" s="127"/>
    </row>
    <row r="458" spans="32:249" x14ac:dyDescent="0.25">
      <c r="AF458" s="96"/>
      <c r="GQ458" s="88"/>
      <c r="GS458" s="100"/>
      <c r="GU458" s="88"/>
      <c r="IO458" s="127"/>
    </row>
    <row r="459" spans="32:249" x14ac:dyDescent="0.25">
      <c r="AF459" s="96"/>
      <c r="GQ459" s="88"/>
      <c r="GS459" s="100"/>
      <c r="GU459" s="88"/>
      <c r="IO459" s="127"/>
    </row>
    <row r="460" spans="32:249" x14ac:dyDescent="0.25">
      <c r="AF460" s="96"/>
      <c r="GQ460" s="88"/>
      <c r="GS460" s="100"/>
      <c r="GU460" s="88"/>
      <c r="IO460" s="127"/>
    </row>
    <row r="461" spans="32:249" x14ac:dyDescent="0.25">
      <c r="AF461" s="96"/>
      <c r="GQ461" s="88"/>
      <c r="GS461" s="100"/>
      <c r="GU461" s="88"/>
      <c r="IO461" s="127"/>
    </row>
    <row r="462" spans="32:249" x14ac:dyDescent="0.25">
      <c r="AF462" s="96"/>
      <c r="GQ462" s="88"/>
      <c r="GS462" s="100"/>
      <c r="GU462" s="88"/>
      <c r="IO462" s="127"/>
    </row>
    <row r="463" spans="32:249" x14ac:dyDescent="0.25">
      <c r="AF463" s="96"/>
      <c r="GQ463" s="88"/>
      <c r="GS463" s="100"/>
      <c r="GU463" s="88"/>
      <c r="IO463" s="127"/>
    </row>
    <row r="464" spans="32:249" x14ac:dyDescent="0.25">
      <c r="AF464" s="96"/>
      <c r="GQ464" s="88"/>
      <c r="GS464" s="100"/>
      <c r="GU464" s="88"/>
      <c r="IO464" s="127"/>
    </row>
    <row r="465" spans="32:249" x14ac:dyDescent="0.25">
      <c r="AF465" s="96"/>
      <c r="GQ465" s="88"/>
      <c r="GS465" s="100"/>
      <c r="GU465" s="88"/>
      <c r="IO465" s="127"/>
    </row>
    <row r="466" spans="32:249" x14ac:dyDescent="0.25">
      <c r="AF466" s="96"/>
      <c r="GQ466" s="88"/>
      <c r="GS466" s="100"/>
      <c r="GU466" s="88"/>
      <c r="IO466" s="127"/>
    </row>
    <row r="467" spans="32:249" x14ac:dyDescent="0.25">
      <c r="AF467" s="96"/>
      <c r="GQ467" s="88"/>
      <c r="GS467" s="100"/>
      <c r="GU467" s="88"/>
      <c r="IO467" s="127"/>
    </row>
    <row r="468" spans="32:249" x14ac:dyDescent="0.25">
      <c r="AF468" s="96"/>
      <c r="GQ468" s="88"/>
      <c r="GS468" s="100"/>
      <c r="GU468" s="88"/>
      <c r="IO468" s="127"/>
    </row>
    <row r="469" spans="32:249" x14ac:dyDescent="0.25">
      <c r="AF469" s="96"/>
      <c r="GQ469" s="88"/>
      <c r="GS469" s="100"/>
      <c r="GU469" s="88"/>
      <c r="IO469" s="127"/>
    </row>
    <row r="470" spans="32:249" x14ac:dyDescent="0.25">
      <c r="AF470" s="96"/>
      <c r="GQ470" s="88"/>
      <c r="GS470" s="100"/>
      <c r="GU470" s="88"/>
      <c r="IO470" s="127"/>
    </row>
    <row r="471" spans="32:249" x14ac:dyDescent="0.25">
      <c r="AF471" s="96"/>
      <c r="GQ471" s="88"/>
      <c r="GS471" s="100"/>
      <c r="GU471" s="88"/>
      <c r="IO471" s="127"/>
    </row>
    <row r="472" spans="32:249" x14ac:dyDescent="0.25">
      <c r="AF472" s="96"/>
      <c r="GQ472" s="88"/>
      <c r="GS472" s="100"/>
      <c r="GU472" s="88"/>
      <c r="IO472" s="127"/>
    </row>
    <row r="473" spans="32:249" x14ac:dyDescent="0.25">
      <c r="AF473" s="96"/>
      <c r="GQ473" s="88"/>
      <c r="GS473" s="100"/>
      <c r="GU473" s="88"/>
      <c r="IO473" s="127"/>
    </row>
    <row r="474" spans="32:249" x14ac:dyDescent="0.25">
      <c r="AF474" s="96"/>
      <c r="GQ474" s="88"/>
      <c r="GS474" s="100"/>
      <c r="GU474" s="88"/>
      <c r="IO474" s="127"/>
    </row>
    <row r="475" spans="32:249" x14ac:dyDescent="0.25">
      <c r="AF475" s="96"/>
      <c r="GQ475" s="88"/>
      <c r="GS475" s="100"/>
      <c r="GU475" s="88"/>
      <c r="IO475" s="127"/>
    </row>
    <row r="476" spans="32:249" x14ac:dyDescent="0.25">
      <c r="AF476" s="96"/>
      <c r="GQ476" s="88"/>
      <c r="GS476" s="100"/>
      <c r="GU476" s="88"/>
      <c r="IO476" s="127"/>
    </row>
    <row r="477" spans="32:249" x14ac:dyDescent="0.25">
      <c r="AF477" s="96"/>
      <c r="GQ477" s="88"/>
      <c r="GS477" s="100"/>
      <c r="GU477" s="88"/>
      <c r="IO477" s="127"/>
    </row>
    <row r="478" spans="32:249" x14ac:dyDescent="0.25">
      <c r="AF478" s="96"/>
      <c r="GQ478" s="88"/>
      <c r="GS478" s="100"/>
      <c r="GU478" s="88"/>
      <c r="IO478" s="127"/>
    </row>
    <row r="479" spans="32:249" x14ac:dyDescent="0.25">
      <c r="AF479" s="96"/>
      <c r="GQ479" s="88"/>
      <c r="GS479" s="100"/>
      <c r="GU479" s="88"/>
      <c r="IO479" s="127"/>
    </row>
    <row r="480" spans="32:249" x14ac:dyDescent="0.25">
      <c r="AF480" s="96"/>
      <c r="GQ480" s="88"/>
      <c r="GS480" s="100"/>
      <c r="GU480" s="88"/>
      <c r="IO480" s="127"/>
    </row>
    <row r="481" spans="32:249" x14ac:dyDescent="0.25">
      <c r="AF481" s="96"/>
      <c r="GQ481" s="88"/>
      <c r="GS481" s="100"/>
      <c r="GU481" s="88"/>
      <c r="IO481" s="127"/>
    </row>
    <row r="482" spans="32:249" x14ac:dyDescent="0.25">
      <c r="AF482" s="96"/>
      <c r="GQ482" s="88"/>
      <c r="GS482" s="100"/>
      <c r="GU482" s="88"/>
      <c r="IO482" s="127"/>
    </row>
    <row r="483" spans="32:249" x14ac:dyDescent="0.25">
      <c r="AF483" s="96"/>
      <c r="GQ483" s="88"/>
      <c r="GS483" s="100"/>
      <c r="GU483" s="88"/>
      <c r="IO483" s="127"/>
    </row>
    <row r="484" spans="32:249" x14ac:dyDescent="0.25">
      <c r="AF484" s="96"/>
      <c r="GQ484" s="88"/>
      <c r="GS484" s="100"/>
      <c r="GU484" s="88"/>
      <c r="IO484" s="127"/>
    </row>
    <row r="485" spans="32:249" x14ac:dyDescent="0.25">
      <c r="AF485" s="96"/>
      <c r="GQ485" s="88"/>
      <c r="GS485" s="100"/>
      <c r="GU485" s="88"/>
      <c r="IO485" s="127"/>
    </row>
    <row r="486" spans="32:249" x14ac:dyDescent="0.25">
      <c r="AF486" s="96"/>
      <c r="GQ486" s="88"/>
      <c r="GS486" s="100"/>
      <c r="GU486" s="88"/>
      <c r="IO486" s="127"/>
    </row>
    <row r="487" spans="32:249" x14ac:dyDescent="0.25">
      <c r="AF487" s="96"/>
      <c r="GQ487" s="88"/>
      <c r="GS487" s="100"/>
      <c r="GU487" s="88"/>
      <c r="IO487" s="127"/>
    </row>
    <row r="488" spans="32:249" x14ac:dyDescent="0.25">
      <c r="AF488" s="96"/>
      <c r="GQ488" s="88"/>
      <c r="GS488" s="100"/>
      <c r="GU488" s="88"/>
      <c r="IO488" s="127"/>
    </row>
    <row r="489" spans="32:249" x14ac:dyDescent="0.25">
      <c r="AF489" s="96"/>
      <c r="GQ489" s="88"/>
      <c r="GS489" s="100"/>
      <c r="GU489" s="88"/>
      <c r="IO489" s="127"/>
    </row>
    <row r="490" spans="32:249" x14ac:dyDescent="0.25">
      <c r="AF490" s="96"/>
      <c r="GQ490" s="88"/>
      <c r="GS490" s="100"/>
      <c r="GU490" s="88"/>
      <c r="IO490" s="127"/>
    </row>
    <row r="491" spans="32:249" x14ac:dyDescent="0.25">
      <c r="AF491" s="96"/>
      <c r="GQ491" s="88"/>
      <c r="GS491" s="100"/>
      <c r="GU491" s="88"/>
      <c r="IO491" s="127"/>
    </row>
    <row r="492" spans="32:249" x14ac:dyDescent="0.25">
      <c r="AF492" s="96"/>
      <c r="GQ492" s="88"/>
      <c r="GS492" s="100"/>
      <c r="GU492" s="88"/>
      <c r="IO492" s="127"/>
    </row>
    <row r="493" spans="32:249" x14ac:dyDescent="0.25">
      <c r="AF493" s="96"/>
      <c r="GQ493" s="88"/>
      <c r="GS493" s="100"/>
      <c r="GU493" s="88"/>
      <c r="IO493" s="127"/>
    </row>
    <row r="494" spans="32:249" x14ac:dyDescent="0.25">
      <c r="AF494" s="96"/>
      <c r="GQ494" s="88"/>
      <c r="GS494" s="100"/>
      <c r="GU494" s="88"/>
      <c r="IO494" s="127"/>
    </row>
    <row r="495" spans="32:249" x14ac:dyDescent="0.25">
      <c r="AF495" s="96"/>
      <c r="GQ495" s="88"/>
      <c r="GS495" s="100"/>
      <c r="GU495" s="88"/>
      <c r="IO495" s="127"/>
    </row>
    <row r="496" spans="32:249" x14ac:dyDescent="0.25">
      <c r="AF496" s="96"/>
      <c r="GQ496" s="88"/>
      <c r="GS496" s="100"/>
      <c r="GU496" s="88"/>
      <c r="IO496" s="127"/>
    </row>
    <row r="497" spans="32:249" x14ac:dyDescent="0.25">
      <c r="AF497" s="96"/>
      <c r="GQ497" s="88"/>
      <c r="GS497" s="100"/>
      <c r="GU497" s="88"/>
      <c r="IO497" s="127"/>
    </row>
    <row r="498" spans="32:249" x14ac:dyDescent="0.25">
      <c r="AF498" s="96"/>
      <c r="GQ498" s="88"/>
      <c r="GS498" s="100"/>
      <c r="GU498" s="88"/>
      <c r="IO498" s="127"/>
    </row>
    <row r="499" spans="32:249" x14ac:dyDescent="0.25">
      <c r="AF499" s="96"/>
      <c r="GQ499" s="88"/>
      <c r="GS499" s="100"/>
      <c r="GU499" s="88"/>
      <c r="IO499" s="127"/>
    </row>
    <row r="500" spans="32:249" x14ac:dyDescent="0.25">
      <c r="AF500" s="96"/>
      <c r="GQ500" s="88"/>
      <c r="GS500" s="100"/>
      <c r="GU500" s="88"/>
      <c r="IO500" s="127"/>
    </row>
    <row r="501" spans="32:249" x14ac:dyDescent="0.25">
      <c r="AF501" s="96"/>
      <c r="GQ501" s="88"/>
      <c r="GS501" s="100"/>
      <c r="GU501" s="88"/>
      <c r="IO501" s="127"/>
    </row>
    <row r="502" spans="32:249" x14ac:dyDescent="0.25">
      <c r="AF502" s="96"/>
      <c r="GQ502" s="88"/>
      <c r="GS502" s="100"/>
      <c r="GU502" s="88"/>
      <c r="IO502" s="127"/>
    </row>
    <row r="503" spans="32:249" x14ac:dyDescent="0.25">
      <c r="AF503" s="96"/>
      <c r="GQ503" s="88"/>
      <c r="GS503" s="100"/>
      <c r="GU503" s="88"/>
      <c r="IO503" s="127"/>
    </row>
    <row r="504" spans="32:249" x14ac:dyDescent="0.25">
      <c r="AF504" s="96"/>
      <c r="GQ504" s="88"/>
      <c r="GS504" s="100"/>
      <c r="GU504" s="88"/>
      <c r="IO504" s="127"/>
    </row>
    <row r="505" spans="32:249" x14ac:dyDescent="0.25">
      <c r="AF505" s="96"/>
      <c r="GQ505" s="88"/>
      <c r="GS505" s="100"/>
      <c r="GU505" s="88"/>
      <c r="IO505" s="127"/>
    </row>
    <row r="506" spans="32:249" x14ac:dyDescent="0.25">
      <c r="AF506" s="96"/>
      <c r="GQ506" s="88"/>
      <c r="GS506" s="100"/>
      <c r="GU506" s="88"/>
      <c r="IO506" s="127"/>
    </row>
    <row r="507" spans="32:249" x14ac:dyDescent="0.25">
      <c r="AF507" s="96"/>
      <c r="GQ507" s="88"/>
      <c r="GS507" s="100"/>
      <c r="GU507" s="88"/>
      <c r="IO507" s="127"/>
    </row>
    <row r="508" spans="32:249" x14ac:dyDescent="0.25">
      <c r="AF508" s="96"/>
      <c r="GQ508" s="88"/>
      <c r="GS508" s="100"/>
      <c r="GU508" s="88"/>
      <c r="IO508" s="127"/>
    </row>
    <row r="509" spans="32:249" x14ac:dyDescent="0.25">
      <c r="AF509" s="96"/>
      <c r="GQ509" s="88"/>
      <c r="GS509" s="100"/>
      <c r="GU509" s="88"/>
      <c r="IO509" s="127"/>
    </row>
    <row r="510" spans="32:249" x14ac:dyDescent="0.25">
      <c r="AF510" s="96"/>
      <c r="GQ510" s="88"/>
      <c r="GS510" s="100"/>
      <c r="GU510" s="88"/>
      <c r="IO510" s="127"/>
    </row>
    <row r="511" spans="32:249" x14ac:dyDescent="0.25">
      <c r="AF511" s="96"/>
      <c r="GQ511" s="88"/>
      <c r="GS511" s="100"/>
      <c r="GU511" s="88"/>
      <c r="IO511" s="127"/>
    </row>
    <row r="512" spans="32:249" x14ac:dyDescent="0.25">
      <c r="AF512" s="96"/>
      <c r="GQ512" s="88"/>
      <c r="GS512" s="100"/>
      <c r="GU512" s="88"/>
      <c r="IO512" s="127"/>
    </row>
    <row r="513" spans="32:249" x14ac:dyDescent="0.25">
      <c r="AF513" s="96"/>
      <c r="GQ513" s="88"/>
      <c r="GS513" s="100"/>
      <c r="GU513" s="88"/>
      <c r="IO513" s="127"/>
    </row>
    <row r="514" spans="32:249" x14ac:dyDescent="0.25">
      <c r="AF514" s="96"/>
      <c r="GQ514" s="88"/>
      <c r="GS514" s="100"/>
      <c r="GU514" s="88"/>
      <c r="IO514" s="127"/>
    </row>
    <row r="515" spans="32:249" x14ac:dyDescent="0.25">
      <c r="AF515" s="96"/>
      <c r="GQ515" s="88"/>
      <c r="GS515" s="100"/>
      <c r="GU515" s="88"/>
      <c r="IO515" s="127"/>
    </row>
    <row r="516" spans="32:249" x14ac:dyDescent="0.25">
      <c r="AF516" s="96"/>
      <c r="GQ516" s="88"/>
      <c r="GS516" s="100"/>
      <c r="GU516" s="88"/>
      <c r="IO516" s="127"/>
    </row>
    <row r="517" spans="32:249" x14ac:dyDescent="0.25">
      <c r="AF517" s="96"/>
      <c r="GQ517" s="88"/>
      <c r="GS517" s="100"/>
      <c r="GU517" s="88"/>
      <c r="IO517" s="127"/>
    </row>
    <row r="518" spans="32:249" x14ac:dyDescent="0.25">
      <c r="AF518" s="96"/>
      <c r="GQ518" s="88"/>
      <c r="GS518" s="100"/>
      <c r="GU518" s="88"/>
      <c r="IO518" s="127"/>
    </row>
    <row r="519" spans="32:249" x14ac:dyDescent="0.25">
      <c r="AF519" s="96"/>
      <c r="GQ519" s="88"/>
      <c r="GS519" s="100"/>
      <c r="GU519" s="88"/>
      <c r="IO519" s="127"/>
    </row>
    <row r="520" spans="32:249" x14ac:dyDescent="0.25">
      <c r="AF520" s="96"/>
      <c r="GQ520" s="88"/>
      <c r="GS520" s="100"/>
      <c r="GU520" s="88"/>
      <c r="IO520" s="127"/>
    </row>
    <row r="521" spans="32:249" x14ac:dyDescent="0.25">
      <c r="AF521" s="96"/>
      <c r="GQ521" s="88"/>
      <c r="GS521" s="100"/>
      <c r="GU521" s="88"/>
      <c r="IO521" s="127"/>
    </row>
    <row r="522" spans="32:249" x14ac:dyDescent="0.25">
      <c r="AF522" s="96"/>
      <c r="GQ522" s="88"/>
      <c r="GS522" s="100"/>
      <c r="GU522" s="88"/>
      <c r="IO522" s="127"/>
    </row>
    <row r="523" spans="32:249" x14ac:dyDescent="0.25">
      <c r="AF523" s="96"/>
      <c r="GQ523" s="88"/>
      <c r="GS523" s="100"/>
      <c r="GU523" s="88"/>
      <c r="IO523" s="127"/>
    </row>
    <row r="524" spans="32:249" x14ac:dyDescent="0.25">
      <c r="AF524" s="96"/>
      <c r="GQ524" s="88"/>
      <c r="GS524" s="100"/>
      <c r="GU524" s="88"/>
      <c r="IO524" s="127"/>
    </row>
    <row r="525" spans="32:249" x14ac:dyDescent="0.25">
      <c r="AF525" s="96"/>
      <c r="GQ525" s="88"/>
      <c r="GS525" s="100"/>
      <c r="GU525" s="88"/>
      <c r="IO525" s="127"/>
    </row>
    <row r="526" spans="32:249" x14ac:dyDescent="0.25">
      <c r="AF526" s="96"/>
      <c r="GQ526" s="88"/>
      <c r="GS526" s="100"/>
      <c r="GU526" s="88"/>
      <c r="IO526" s="127"/>
    </row>
    <row r="527" spans="32:249" x14ac:dyDescent="0.25">
      <c r="AF527" s="96"/>
      <c r="GQ527" s="88"/>
      <c r="GS527" s="100"/>
      <c r="GU527" s="88"/>
      <c r="IO527" s="127"/>
    </row>
    <row r="528" spans="32:249" x14ac:dyDescent="0.25">
      <c r="AF528" s="96"/>
      <c r="GQ528" s="88"/>
      <c r="GS528" s="100"/>
      <c r="GU528" s="88"/>
      <c r="IO528" s="127"/>
    </row>
    <row r="529" spans="32:249" x14ac:dyDescent="0.25">
      <c r="AF529" s="96"/>
      <c r="GQ529" s="88"/>
      <c r="GS529" s="100"/>
      <c r="GU529" s="88"/>
      <c r="IO529" s="127"/>
    </row>
    <row r="530" spans="32:249" x14ac:dyDescent="0.25">
      <c r="AF530" s="96"/>
      <c r="GQ530" s="88"/>
      <c r="GS530" s="100"/>
      <c r="GU530" s="88"/>
      <c r="IO530" s="127"/>
    </row>
    <row r="531" spans="32:249" x14ac:dyDescent="0.25">
      <c r="AF531" s="96"/>
      <c r="GQ531" s="88"/>
      <c r="GS531" s="100"/>
      <c r="GU531" s="88"/>
      <c r="IO531" s="127"/>
    </row>
    <row r="532" spans="32:249" x14ac:dyDescent="0.25">
      <c r="AF532" s="96"/>
      <c r="GQ532" s="88"/>
      <c r="GS532" s="100"/>
      <c r="GU532" s="88"/>
      <c r="IO532" s="127"/>
    </row>
    <row r="533" spans="32:249" x14ac:dyDescent="0.25">
      <c r="AF533" s="96"/>
      <c r="GQ533" s="88"/>
      <c r="GS533" s="100"/>
      <c r="GU533" s="88"/>
      <c r="IO533" s="127"/>
    </row>
    <row r="534" spans="32:249" x14ac:dyDescent="0.25">
      <c r="AF534" s="96"/>
      <c r="GQ534" s="88"/>
      <c r="GS534" s="100"/>
      <c r="GU534" s="88"/>
      <c r="IO534" s="127"/>
    </row>
    <row r="535" spans="32:249" x14ac:dyDescent="0.25">
      <c r="AF535" s="96"/>
      <c r="GQ535" s="88"/>
      <c r="GS535" s="100"/>
      <c r="GU535" s="88"/>
      <c r="IO535" s="127"/>
    </row>
    <row r="536" spans="32:249" x14ac:dyDescent="0.25">
      <c r="AF536" s="96"/>
      <c r="GQ536" s="88"/>
      <c r="GS536" s="100"/>
      <c r="GU536" s="88"/>
      <c r="IO536" s="127"/>
    </row>
    <row r="537" spans="32:249" x14ac:dyDescent="0.25">
      <c r="AF537" s="96"/>
      <c r="GQ537" s="88"/>
      <c r="GS537" s="100"/>
      <c r="GU537" s="88"/>
      <c r="IO537" s="127"/>
    </row>
    <row r="538" spans="32:249" x14ac:dyDescent="0.25">
      <c r="AF538" s="96"/>
      <c r="GQ538" s="88"/>
      <c r="GS538" s="100"/>
      <c r="GU538" s="88"/>
      <c r="IO538" s="127"/>
    </row>
    <row r="539" spans="32:249" x14ac:dyDescent="0.25">
      <c r="AF539" s="96"/>
      <c r="GQ539" s="88"/>
      <c r="GS539" s="100"/>
      <c r="GU539" s="88"/>
      <c r="IO539" s="127"/>
    </row>
    <row r="540" spans="32:249" x14ac:dyDescent="0.25">
      <c r="AF540" s="96"/>
      <c r="GQ540" s="88"/>
      <c r="GS540" s="100"/>
      <c r="GU540" s="88"/>
      <c r="IO540" s="127"/>
    </row>
    <row r="541" spans="32:249" x14ac:dyDescent="0.25">
      <c r="AF541" s="96"/>
      <c r="GQ541" s="88"/>
      <c r="GS541" s="100"/>
      <c r="GU541" s="88"/>
      <c r="IO541" s="127"/>
    </row>
    <row r="542" spans="32:249" x14ac:dyDescent="0.25">
      <c r="AF542" s="96"/>
      <c r="GQ542" s="88"/>
      <c r="GS542" s="100"/>
      <c r="GU542" s="88"/>
      <c r="IO542" s="127"/>
    </row>
    <row r="543" spans="32:249" x14ac:dyDescent="0.25">
      <c r="AF543" s="96"/>
      <c r="GQ543" s="88"/>
      <c r="GS543" s="100"/>
      <c r="GU543" s="88"/>
      <c r="IO543" s="127"/>
    </row>
    <row r="544" spans="32:249" x14ac:dyDescent="0.25">
      <c r="AF544" s="96"/>
      <c r="GQ544" s="88"/>
      <c r="GS544" s="100"/>
      <c r="GU544" s="88"/>
      <c r="IO544" s="127"/>
    </row>
    <row r="545" spans="32:249" x14ac:dyDescent="0.25">
      <c r="AF545" s="96"/>
      <c r="GQ545" s="88"/>
      <c r="GS545" s="100"/>
      <c r="GU545" s="88"/>
      <c r="IO545" s="127"/>
    </row>
    <row r="546" spans="32:249" x14ac:dyDescent="0.25">
      <c r="AF546" s="96"/>
      <c r="GQ546" s="88"/>
      <c r="GS546" s="100"/>
      <c r="GU546" s="88"/>
      <c r="IO546" s="127"/>
    </row>
    <row r="547" spans="32:249" x14ac:dyDescent="0.25">
      <c r="AF547" s="96"/>
      <c r="GQ547" s="88"/>
      <c r="GS547" s="100"/>
      <c r="GU547" s="88"/>
      <c r="IO547" s="127"/>
    </row>
    <row r="548" spans="32:249" x14ac:dyDescent="0.25">
      <c r="AF548" s="96"/>
      <c r="GQ548" s="88"/>
      <c r="GS548" s="100"/>
      <c r="GU548" s="88"/>
      <c r="IO548" s="127"/>
    </row>
    <row r="549" spans="32:249" x14ac:dyDescent="0.25">
      <c r="AF549" s="96"/>
      <c r="GQ549" s="88"/>
      <c r="GS549" s="100"/>
      <c r="GU549" s="88"/>
      <c r="IO549" s="127"/>
    </row>
    <row r="550" spans="32:249" x14ac:dyDescent="0.25">
      <c r="AF550" s="96"/>
      <c r="GQ550" s="88"/>
      <c r="GS550" s="100"/>
      <c r="GU550" s="88"/>
      <c r="IO550" s="127"/>
    </row>
    <row r="551" spans="32:249" x14ac:dyDescent="0.25">
      <c r="AF551" s="96"/>
      <c r="GQ551" s="88"/>
      <c r="GS551" s="100"/>
      <c r="GU551" s="88"/>
      <c r="IO551" s="127"/>
    </row>
    <row r="552" spans="32:249" x14ac:dyDescent="0.25">
      <c r="AF552" s="96"/>
      <c r="GQ552" s="88"/>
      <c r="GS552" s="100"/>
      <c r="GU552" s="88"/>
      <c r="IO552" s="127"/>
    </row>
    <row r="553" spans="32:249" x14ac:dyDescent="0.25">
      <c r="AF553" s="96"/>
      <c r="GQ553" s="88"/>
      <c r="GS553" s="100"/>
      <c r="GU553" s="88"/>
      <c r="IO553" s="127"/>
    </row>
    <row r="554" spans="32:249" x14ac:dyDescent="0.25">
      <c r="AF554" s="96"/>
      <c r="GQ554" s="88"/>
      <c r="GS554" s="100"/>
      <c r="GU554" s="88"/>
      <c r="IO554" s="127"/>
    </row>
    <row r="555" spans="32:249" x14ac:dyDescent="0.25">
      <c r="AF555" s="96"/>
      <c r="GQ555" s="88"/>
      <c r="GS555" s="100"/>
      <c r="GU555" s="88"/>
      <c r="IO555" s="127"/>
    </row>
    <row r="556" spans="32:249" x14ac:dyDescent="0.25">
      <c r="AF556" s="96"/>
      <c r="GQ556" s="88"/>
      <c r="GS556" s="100"/>
      <c r="GU556" s="88"/>
      <c r="IO556" s="127"/>
    </row>
    <row r="557" spans="32:249" x14ac:dyDescent="0.25">
      <c r="AF557" s="96"/>
      <c r="GQ557" s="88"/>
      <c r="GS557" s="100"/>
      <c r="GU557" s="88"/>
      <c r="IO557" s="127"/>
    </row>
    <row r="558" spans="32:249" x14ac:dyDescent="0.25">
      <c r="AF558" s="96"/>
      <c r="GQ558" s="88"/>
      <c r="GS558" s="100"/>
      <c r="GU558" s="88"/>
      <c r="IO558" s="127"/>
    </row>
    <row r="559" spans="32:249" x14ac:dyDescent="0.25">
      <c r="AF559" s="96"/>
      <c r="GQ559" s="88"/>
      <c r="GS559" s="100"/>
      <c r="GU559" s="88"/>
      <c r="IO559" s="127"/>
    </row>
    <row r="560" spans="32:249" x14ac:dyDescent="0.25">
      <c r="AF560" s="96"/>
      <c r="GQ560" s="88"/>
      <c r="GS560" s="100"/>
      <c r="GU560" s="88"/>
      <c r="IO560" s="127"/>
    </row>
    <row r="561" spans="32:249" x14ac:dyDescent="0.25">
      <c r="AF561" s="96"/>
      <c r="GQ561" s="88"/>
      <c r="GS561" s="100"/>
      <c r="GU561" s="88"/>
      <c r="IO561" s="127"/>
    </row>
    <row r="562" spans="32:249" x14ac:dyDescent="0.25">
      <c r="AF562" s="96"/>
      <c r="GQ562" s="88"/>
      <c r="GS562" s="100"/>
      <c r="GU562" s="88"/>
      <c r="IO562" s="127"/>
    </row>
    <row r="563" spans="32:249" x14ac:dyDescent="0.25">
      <c r="AF563" s="96"/>
      <c r="GQ563" s="88"/>
      <c r="GS563" s="100"/>
      <c r="GU563" s="88"/>
      <c r="IO563" s="127"/>
    </row>
    <row r="564" spans="32:249" x14ac:dyDescent="0.25">
      <c r="AF564" s="96"/>
      <c r="GQ564" s="88"/>
      <c r="GS564" s="100"/>
      <c r="GU564" s="88"/>
      <c r="IO564" s="127"/>
    </row>
    <row r="565" spans="32:249" x14ac:dyDescent="0.25">
      <c r="AF565" s="96"/>
      <c r="GQ565" s="88"/>
      <c r="GS565" s="100"/>
      <c r="GU565" s="88"/>
      <c r="IO565" s="127"/>
    </row>
    <row r="566" spans="32:249" x14ac:dyDescent="0.25">
      <c r="AF566" s="96"/>
      <c r="GQ566" s="88"/>
      <c r="GS566" s="100"/>
      <c r="GU566" s="88"/>
      <c r="IO566" s="127"/>
    </row>
    <row r="567" spans="32:249" x14ac:dyDescent="0.25">
      <c r="AF567" s="96"/>
      <c r="GQ567" s="88"/>
      <c r="GS567" s="100"/>
      <c r="GU567" s="88"/>
      <c r="IO567" s="127"/>
    </row>
    <row r="568" spans="32:249" x14ac:dyDescent="0.25">
      <c r="AF568" s="96"/>
      <c r="GQ568" s="88"/>
      <c r="GS568" s="100"/>
      <c r="GU568" s="88"/>
      <c r="IO568" s="127"/>
    </row>
    <row r="569" spans="32:249" x14ac:dyDescent="0.25">
      <c r="AF569" s="96"/>
      <c r="GQ569" s="88"/>
      <c r="GS569" s="100"/>
      <c r="GU569" s="88"/>
      <c r="IO569" s="127"/>
    </row>
    <row r="570" spans="32:249" x14ac:dyDescent="0.25">
      <c r="AF570" s="96"/>
      <c r="GQ570" s="88"/>
      <c r="GS570" s="100"/>
      <c r="GU570" s="88"/>
      <c r="IO570" s="127"/>
    </row>
    <row r="571" spans="32:249" x14ac:dyDescent="0.25">
      <c r="AF571" s="96"/>
      <c r="GQ571" s="88"/>
      <c r="GS571" s="100"/>
      <c r="GU571" s="88"/>
      <c r="IO571" s="127"/>
    </row>
    <row r="572" spans="32:249" x14ac:dyDescent="0.25">
      <c r="AF572" s="96"/>
      <c r="GQ572" s="88"/>
      <c r="GS572" s="100"/>
      <c r="GU572" s="88"/>
      <c r="IO572" s="127"/>
    </row>
    <row r="573" spans="32:249" x14ac:dyDescent="0.25">
      <c r="AF573" s="96"/>
      <c r="GQ573" s="88"/>
      <c r="GS573" s="100"/>
      <c r="GU573" s="88"/>
      <c r="IO573" s="127"/>
    </row>
    <row r="574" spans="32:249" x14ac:dyDescent="0.25">
      <c r="AF574" s="96"/>
      <c r="GQ574" s="88"/>
      <c r="GS574" s="100"/>
      <c r="GU574" s="88"/>
      <c r="IO574" s="127"/>
    </row>
    <row r="575" spans="32:249" x14ac:dyDescent="0.25">
      <c r="AF575" s="96"/>
      <c r="GQ575" s="88"/>
      <c r="GS575" s="100"/>
      <c r="GU575" s="88"/>
      <c r="IO575" s="127"/>
    </row>
    <row r="576" spans="32:249" x14ac:dyDescent="0.25">
      <c r="AF576" s="96"/>
      <c r="GQ576" s="88"/>
      <c r="GS576" s="100"/>
      <c r="GU576" s="88"/>
      <c r="IO576" s="127"/>
    </row>
    <row r="577" spans="32:249" x14ac:dyDescent="0.25">
      <c r="AF577" s="96"/>
      <c r="GQ577" s="88"/>
      <c r="GS577" s="100"/>
      <c r="GU577" s="88"/>
      <c r="IO577" s="127"/>
    </row>
    <row r="578" spans="32:249" x14ac:dyDescent="0.25">
      <c r="AF578" s="96"/>
      <c r="GQ578" s="88"/>
      <c r="GS578" s="100"/>
      <c r="GU578" s="88"/>
      <c r="IO578" s="127"/>
    </row>
    <row r="579" spans="32:249" x14ac:dyDescent="0.25">
      <c r="AF579" s="96"/>
      <c r="GQ579" s="88"/>
      <c r="GS579" s="100"/>
      <c r="GU579" s="88"/>
      <c r="IO579" s="127"/>
    </row>
    <row r="580" spans="32:249" x14ac:dyDescent="0.25">
      <c r="AF580" s="96"/>
      <c r="GQ580" s="88"/>
      <c r="GS580" s="100"/>
      <c r="GU580" s="88"/>
      <c r="IO580" s="127"/>
    </row>
    <row r="581" spans="32:249" x14ac:dyDescent="0.25">
      <c r="AF581" s="96"/>
      <c r="GQ581" s="88"/>
      <c r="GS581" s="100"/>
      <c r="GU581" s="88"/>
      <c r="IO581" s="127"/>
    </row>
    <row r="582" spans="32:249" x14ac:dyDescent="0.25">
      <c r="AF582" s="96"/>
      <c r="GQ582" s="88"/>
      <c r="GS582" s="100"/>
      <c r="GU582" s="88"/>
      <c r="IO582" s="127"/>
    </row>
    <row r="583" spans="32:249" x14ac:dyDescent="0.25">
      <c r="AF583" s="96"/>
      <c r="GQ583" s="88"/>
      <c r="GS583" s="100"/>
      <c r="GU583" s="88"/>
      <c r="IO583" s="127"/>
    </row>
    <row r="584" spans="32:249" x14ac:dyDescent="0.25">
      <c r="AF584" s="96"/>
      <c r="GQ584" s="88"/>
      <c r="GS584" s="100"/>
      <c r="GU584" s="88"/>
      <c r="IO584" s="127"/>
    </row>
    <row r="585" spans="32:249" x14ac:dyDescent="0.25">
      <c r="AF585" s="96"/>
      <c r="GQ585" s="88"/>
      <c r="GS585" s="100"/>
      <c r="GU585" s="88"/>
      <c r="IO585" s="127"/>
    </row>
    <row r="586" spans="32:249" x14ac:dyDescent="0.25">
      <c r="AF586" s="96"/>
      <c r="GQ586" s="88"/>
      <c r="GS586" s="100"/>
      <c r="GU586" s="88"/>
      <c r="IO586" s="127"/>
    </row>
    <row r="587" spans="32:249" x14ac:dyDescent="0.25">
      <c r="AF587" s="96"/>
      <c r="GQ587" s="88"/>
      <c r="GS587" s="100"/>
      <c r="GU587" s="88"/>
      <c r="IO587" s="127"/>
    </row>
    <row r="588" spans="32:249" x14ac:dyDescent="0.25">
      <c r="AF588" s="96"/>
      <c r="GQ588" s="88"/>
      <c r="GS588" s="100"/>
      <c r="GU588" s="88"/>
      <c r="IO588" s="127"/>
    </row>
    <row r="589" spans="32:249" x14ac:dyDescent="0.25">
      <c r="AF589" s="96"/>
      <c r="GQ589" s="88"/>
      <c r="GS589" s="100"/>
      <c r="GU589" s="88"/>
      <c r="IO589" s="127"/>
    </row>
    <row r="590" spans="32:249" x14ac:dyDescent="0.25">
      <c r="AF590" s="96"/>
      <c r="GQ590" s="88"/>
      <c r="GS590" s="100"/>
      <c r="GU590" s="88"/>
      <c r="IO590" s="127"/>
    </row>
    <row r="591" spans="32:249" x14ac:dyDescent="0.25">
      <c r="AF591" s="96"/>
      <c r="GQ591" s="88"/>
      <c r="GS591" s="100"/>
      <c r="GU591" s="88"/>
      <c r="IO591" s="127"/>
    </row>
    <row r="592" spans="32:249" x14ac:dyDescent="0.25">
      <c r="AF592" s="96"/>
      <c r="GQ592" s="88"/>
      <c r="GS592" s="100"/>
      <c r="GU592" s="88"/>
      <c r="IO592" s="127"/>
    </row>
    <row r="593" spans="32:249" x14ac:dyDescent="0.25">
      <c r="AF593" s="96"/>
      <c r="GQ593" s="88"/>
      <c r="GS593" s="100"/>
      <c r="GU593" s="88"/>
      <c r="IO593" s="127"/>
    </row>
    <row r="594" spans="32:249" x14ac:dyDescent="0.25">
      <c r="AF594" s="96"/>
      <c r="GQ594" s="88"/>
      <c r="GS594" s="100"/>
      <c r="GU594" s="88"/>
      <c r="IO594" s="127"/>
    </row>
    <row r="595" spans="32:249" x14ac:dyDescent="0.25">
      <c r="AF595" s="96"/>
      <c r="GQ595" s="88"/>
      <c r="GS595" s="100"/>
      <c r="GU595" s="88"/>
      <c r="IO595" s="127"/>
    </row>
    <row r="596" spans="32:249" x14ac:dyDescent="0.25">
      <c r="AF596" s="96"/>
      <c r="GQ596" s="88"/>
      <c r="GS596" s="100"/>
      <c r="GU596" s="88"/>
      <c r="IO596" s="127"/>
    </row>
    <row r="597" spans="32:249" x14ac:dyDescent="0.25">
      <c r="AF597" s="96"/>
      <c r="GQ597" s="88"/>
      <c r="GS597" s="100"/>
      <c r="GU597" s="88"/>
      <c r="IO597" s="127"/>
    </row>
    <row r="598" spans="32:249" x14ac:dyDescent="0.25">
      <c r="AF598" s="96"/>
      <c r="GQ598" s="88"/>
      <c r="GS598" s="100"/>
      <c r="GU598" s="88"/>
      <c r="IO598" s="127"/>
    </row>
    <row r="599" spans="32:249" x14ac:dyDescent="0.25">
      <c r="AF599" s="96"/>
      <c r="GQ599" s="88"/>
      <c r="GS599" s="100"/>
      <c r="GU599" s="88"/>
      <c r="IO599" s="127"/>
    </row>
    <row r="600" spans="32:249" x14ac:dyDescent="0.25">
      <c r="AF600" s="96"/>
      <c r="GQ600" s="88"/>
      <c r="GS600" s="100"/>
      <c r="GU600" s="88"/>
      <c r="IO600" s="127"/>
    </row>
    <row r="601" spans="32:249" x14ac:dyDescent="0.25">
      <c r="AF601" s="96"/>
      <c r="GQ601" s="88"/>
      <c r="GS601" s="100"/>
      <c r="GU601" s="88"/>
      <c r="IO601" s="127"/>
    </row>
    <row r="602" spans="32:249" x14ac:dyDescent="0.25">
      <c r="AF602" s="96"/>
      <c r="GQ602" s="88"/>
      <c r="GS602" s="100"/>
      <c r="GU602" s="88"/>
      <c r="IO602" s="127"/>
    </row>
    <row r="603" spans="32:249" x14ac:dyDescent="0.25">
      <c r="AF603" s="96"/>
      <c r="GQ603" s="88"/>
      <c r="GS603" s="100"/>
      <c r="GU603" s="88"/>
      <c r="IO603" s="127"/>
    </row>
    <row r="604" spans="32:249" x14ac:dyDescent="0.25">
      <c r="AF604" s="96"/>
      <c r="GQ604" s="88"/>
      <c r="GS604" s="100"/>
      <c r="GU604" s="88"/>
      <c r="IO604" s="127"/>
    </row>
    <row r="605" spans="32:249" x14ac:dyDescent="0.25">
      <c r="AF605" s="96"/>
      <c r="GQ605" s="88"/>
      <c r="GS605" s="100"/>
      <c r="GU605" s="88"/>
      <c r="IO605" s="127"/>
    </row>
    <row r="606" spans="32:249" x14ac:dyDescent="0.25">
      <c r="AF606" s="96"/>
      <c r="GQ606" s="88"/>
      <c r="GS606" s="100"/>
      <c r="GU606" s="88"/>
      <c r="IO606" s="127"/>
    </row>
    <row r="607" spans="32:249" x14ac:dyDescent="0.25">
      <c r="AF607" s="96"/>
      <c r="GQ607" s="88"/>
      <c r="GS607" s="100"/>
      <c r="GU607" s="88"/>
      <c r="IO607" s="127"/>
    </row>
    <row r="608" spans="32:249" x14ac:dyDescent="0.25">
      <c r="AF608" s="96"/>
      <c r="GQ608" s="88"/>
      <c r="GS608" s="100"/>
      <c r="GU608" s="88"/>
      <c r="IO608" s="127"/>
    </row>
    <row r="609" spans="32:249" x14ac:dyDescent="0.25">
      <c r="AF609" s="96"/>
      <c r="GQ609" s="88"/>
      <c r="GS609" s="100"/>
      <c r="GU609" s="88"/>
      <c r="IO609" s="127"/>
    </row>
    <row r="610" spans="32:249" x14ac:dyDescent="0.25">
      <c r="AF610" s="96"/>
      <c r="GQ610" s="88"/>
      <c r="GS610" s="100"/>
      <c r="GU610" s="88"/>
      <c r="IO610" s="127"/>
    </row>
    <row r="611" spans="32:249" x14ac:dyDescent="0.25">
      <c r="AF611" s="96"/>
      <c r="GQ611" s="88"/>
      <c r="GS611" s="100"/>
      <c r="GU611" s="88"/>
      <c r="IO611" s="127"/>
    </row>
    <row r="612" spans="32:249" x14ac:dyDescent="0.25">
      <c r="AF612" s="96"/>
      <c r="GQ612" s="88"/>
      <c r="GS612" s="100"/>
      <c r="GU612" s="88"/>
      <c r="IO612" s="127"/>
    </row>
    <row r="613" spans="32:249" x14ac:dyDescent="0.25">
      <c r="AF613" s="96"/>
      <c r="GQ613" s="88"/>
      <c r="GS613" s="100"/>
      <c r="GU613" s="88"/>
      <c r="IO613" s="127"/>
    </row>
    <row r="614" spans="32:249" x14ac:dyDescent="0.25">
      <c r="AF614" s="96"/>
      <c r="GQ614" s="88"/>
      <c r="GS614" s="100"/>
      <c r="GU614" s="88"/>
      <c r="IO614" s="127"/>
    </row>
    <row r="615" spans="32:249" x14ac:dyDescent="0.25">
      <c r="AF615" s="96"/>
      <c r="GQ615" s="88"/>
      <c r="GS615" s="100"/>
      <c r="GU615" s="88"/>
      <c r="IO615" s="127"/>
    </row>
    <row r="616" spans="32:249" x14ac:dyDescent="0.25">
      <c r="AF616" s="96"/>
      <c r="GQ616" s="88"/>
      <c r="GS616" s="100"/>
      <c r="GU616" s="88"/>
      <c r="IO616" s="127"/>
    </row>
    <row r="617" spans="32:249" x14ac:dyDescent="0.25">
      <c r="AF617" s="96"/>
      <c r="GQ617" s="88"/>
      <c r="GS617" s="100"/>
      <c r="GU617" s="88"/>
      <c r="IO617" s="127"/>
    </row>
    <row r="618" spans="32:249" x14ac:dyDescent="0.25">
      <c r="AF618" s="96"/>
      <c r="GQ618" s="88"/>
      <c r="GS618" s="100"/>
      <c r="GU618" s="88"/>
      <c r="IO618" s="127"/>
    </row>
    <row r="619" spans="32:249" x14ac:dyDescent="0.25">
      <c r="AF619" s="96"/>
      <c r="GQ619" s="88"/>
      <c r="GS619" s="100"/>
      <c r="GU619" s="88"/>
      <c r="IO619" s="127"/>
    </row>
    <row r="620" spans="32:249" x14ac:dyDescent="0.25">
      <c r="AF620" s="96"/>
      <c r="GQ620" s="88"/>
      <c r="GS620" s="100"/>
      <c r="GU620" s="88"/>
      <c r="IO620" s="127"/>
    </row>
    <row r="621" spans="32:249" x14ac:dyDescent="0.25">
      <c r="AF621" s="96"/>
      <c r="GQ621" s="88"/>
      <c r="GS621" s="100"/>
      <c r="GU621" s="88"/>
      <c r="IO621" s="127"/>
    </row>
    <row r="622" spans="32:249" x14ac:dyDescent="0.25">
      <c r="AF622" s="96"/>
      <c r="GQ622" s="88"/>
      <c r="GS622" s="100"/>
      <c r="GU622" s="88"/>
      <c r="IO622" s="127"/>
    </row>
    <row r="623" spans="32:249" x14ac:dyDescent="0.25">
      <c r="AF623" s="96"/>
      <c r="GQ623" s="88"/>
      <c r="GS623" s="100"/>
      <c r="GU623" s="88"/>
      <c r="IO623" s="127"/>
    </row>
    <row r="624" spans="32:249" x14ac:dyDescent="0.25">
      <c r="AF624" s="96"/>
      <c r="GQ624" s="88"/>
      <c r="GS624" s="100"/>
      <c r="GU624" s="88"/>
      <c r="IO624" s="127"/>
    </row>
    <row r="625" spans="32:249" x14ac:dyDescent="0.25">
      <c r="AF625" s="96"/>
      <c r="GQ625" s="88"/>
      <c r="GS625" s="100"/>
      <c r="GU625" s="88"/>
      <c r="IO625" s="127"/>
    </row>
    <row r="626" spans="32:249" x14ac:dyDescent="0.25">
      <c r="AF626" s="96"/>
      <c r="GQ626" s="88"/>
      <c r="GS626" s="100"/>
      <c r="GU626" s="88"/>
      <c r="IO626" s="127"/>
    </row>
    <row r="627" spans="32:249" x14ac:dyDescent="0.25">
      <c r="AF627" s="96"/>
      <c r="GQ627" s="88"/>
      <c r="GS627" s="100"/>
      <c r="GU627" s="88"/>
      <c r="IO627" s="127"/>
    </row>
    <row r="628" spans="32:249" x14ac:dyDescent="0.25">
      <c r="AF628" s="96"/>
      <c r="GQ628" s="88"/>
      <c r="GS628" s="100"/>
      <c r="GU628" s="88"/>
      <c r="IO628" s="127"/>
    </row>
    <row r="629" spans="32:249" x14ac:dyDescent="0.25">
      <c r="AF629" s="96"/>
      <c r="GQ629" s="88"/>
      <c r="GS629" s="100"/>
      <c r="GU629" s="88"/>
      <c r="IO629" s="127"/>
    </row>
    <row r="630" spans="32:249" x14ac:dyDescent="0.25">
      <c r="AF630" s="96"/>
      <c r="GQ630" s="88"/>
      <c r="GS630" s="100"/>
      <c r="GU630" s="88"/>
      <c r="IO630" s="127"/>
    </row>
    <row r="631" spans="32:249" x14ac:dyDescent="0.25">
      <c r="AF631" s="96"/>
      <c r="GQ631" s="88"/>
      <c r="GS631" s="100"/>
      <c r="GU631" s="88"/>
      <c r="IO631" s="127"/>
    </row>
    <row r="632" spans="32:249" x14ac:dyDescent="0.25">
      <c r="AF632" s="96"/>
      <c r="GQ632" s="88"/>
      <c r="GS632" s="100"/>
      <c r="GU632" s="88"/>
      <c r="IO632" s="127"/>
    </row>
    <row r="633" spans="32:249" x14ac:dyDescent="0.25">
      <c r="AF633" s="96"/>
      <c r="GQ633" s="88"/>
      <c r="GS633" s="100"/>
      <c r="GU633" s="88"/>
      <c r="IO633" s="127"/>
    </row>
    <row r="634" spans="32:249" x14ac:dyDescent="0.25">
      <c r="AF634" s="96"/>
      <c r="GQ634" s="88"/>
      <c r="GS634" s="100"/>
      <c r="GU634" s="88"/>
      <c r="IO634" s="127"/>
    </row>
    <row r="635" spans="32:249" x14ac:dyDescent="0.25">
      <c r="AF635" s="96"/>
      <c r="GQ635" s="88"/>
      <c r="GS635" s="100"/>
      <c r="GU635" s="88"/>
      <c r="IO635" s="127"/>
    </row>
    <row r="636" spans="32:249" x14ac:dyDescent="0.25">
      <c r="AF636" s="96"/>
      <c r="GQ636" s="88"/>
      <c r="GS636" s="100"/>
      <c r="GU636" s="88"/>
      <c r="IO636" s="127"/>
    </row>
    <row r="637" spans="32:249" x14ac:dyDescent="0.25">
      <c r="AF637" s="96"/>
      <c r="GQ637" s="88"/>
      <c r="GS637" s="100"/>
      <c r="GU637" s="88"/>
      <c r="IO637" s="127"/>
    </row>
    <row r="638" spans="32:249" x14ac:dyDescent="0.25">
      <c r="AF638" s="96"/>
      <c r="GQ638" s="88"/>
      <c r="GS638" s="100"/>
      <c r="GU638" s="88"/>
      <c r="IO638" s="127"/>
    </row>
    <row r="639" spans="32:249" x14ac:dyDescent="0.25">
      <c r="AF639" s="96"/>
      <c r="GQ639" s="88"/>
      <c r="GS639" s="100"/>
      <c r="GU639" s="88"/>
      <c r="IO639" s="127"/>
    </row>
    <row r="640" spans="32:249" x14ac:dyDescent="0.25">
      <c r="AF640" s="96"/>
      <c r="GQ640" s="88"/>
      <c r="GS640" s="100"/>
      <c r="GU640" s="88"/>
      <c r="IO640" s="127"/>
    </row>
    <row r="641" spans="32:249" x14ac:dyDescent="0.25">
      <c r="AF641" s="96"/>
      <c r="GQ641" s="88"/>
      <c r="GS641" s="100"/>
      <c r="GU641" s="88"/>
      <c r="IO641" s="127"/>
    </row>
    <row r="642" spans="32:249" x14ac:dyDescent="0.25">
      <c r="AF642" s="96"/>
      <c r="GQ642" s="88"/>
      <c r="GS642" s="100"/>
      <c r="GU642" s="88"/>
      <c r="IO642" s="127"/>
    </row>
    <row r="643" spans="32:249" x14ac:dyDescent="0.25">
      <c r="AF643" s="96"/>
      <c r="GQ643" s="88"/>
      <c r="GS643" s="100"/>
      <c r="GU643" s="88"/>
      <c r="IO643" s="127"/>
    </row>
    <row r="644" spans="32:249" x14ac:dyDescent="0.25">
      <c r="AF644" s="96"/>
      <c r="GQ644" s="88"/>
      <c r="GS644" s="100"/>
      <c r="GU644" s="88"/>
      <c r="IO644" s="127"/>
    </row>
    <row r="645" spans="32:249" x14ac:dyDescent="0.25">
      <c r="AF645" s="96"/>
      <c r="GQ645" s="88"/>
      <c r="GS645" s="100"/>
      <c r="GU645" s="88"/>
      <c r="IO645" s="127"/>
    </row>
    <row r="646" spans="32:249" x14ac:dyDescent="0.25">
      <c r="AF646" s="96"/>
      <c r="GQ646" s="88"/>
      <c r="GS646" s="100"/>
      <c r="GU646" s="88"/>
      <c r="IO646" s="127"/>
    </row>
    <row r="647" spans="32:249" x14ac:dyDescent="0.25">
      <c r="AF647" s="96"/>
      <c r="GQ647" s="88"/>
      <c r="GS647" s="100"/>
      <c r="GU647" s="88"/>
      <c r="IO647" s="127"/>
    </row>
    <row r="648" spans="32:249" x14ac:dyDescent="0.25">
      <c r="AF648" s="96"/>
      <c r="GQ648" s="88"/>
      <c r="GS648" s="100"/>
      <c r="GU648" s="88"/>
      <c r="IO648" s="127"/>
    </row>
    <row r="649" spans="32:249" x14ac:dyDescent="0.25">
      <c r="AF649" s="96"/>
      <c r="GQ649" s="88"/>
      <c r="GS649" s="100"/>
      <c r="GU649" s="88"/>
      <c r="IO649" s="127"/>
    </row>
    <row r="650" spans="32:249" x14ac:dyDescent="0.25">
      <c r="AF650" s="96"/>
      <c r="GQ650" s="88"/>
      <c r="GS650" s="100"/>
      <c r="GU650" s="88"/>
      <c r="IO650" s="127"/>
    </row>
    <row r="651" spans="32:249" x14ac:dyDescent="0.25">
      <c r="AF651" s="96"/>
      <c r="GQ651" s="88"/>
      <c r="GS651" s="100"/>
      <c r="GU651" s="88"/>
      <c r="IO651" s="127"/>
    </row>
    <row r="652" spans="32:249" x14ac:dyDescent="0.25">
      <c r="AF652" s="96"/>
      <c r="GQ652" s="88"/>
      <c r="GS652" s="100"/>
      <c r="GU652" s="88"/>
      <c r="IO652" s="127"/>
    </row>
    <row r="653" spans="32:249" x14ac:dyDescent="0.25">
      <c r="AF653" s="96"/>
      <c r="GQ653" s="88"/>
      <c r="GS653" s="100"/>
      <c r="GU653" s="88"/>
      <c r="IO653" s="127"/>
    </row>
    <row r="654" spans="32:249" x14ac:dyDescent="0.25">
      <c r="AF654" s="96"/>
      <c r="GQ654" s="88"/>
      <c r="GS654" s="100"/>
      <c r="GU654" s="88"/>
      <c r="IO654" s="127"/>
    </row>
    <row r="655" spans="32:249" x14ac:dyDescent="0.25">
      <c r="AF655" s="96"/>
      <c r="GQ655" s="88"/>
      <c r="GS655" s="100"/>
      <c r="GU655" s="88"/>
      <c r="IO655" s="127"/>
    </row>
    <row r="656" spans="32:249" x14ac:dyDescent="0.25">
      <c r="AF656" s="96"/>
      <c r="GQ656" s="88"/>
      <c r="GS656" s="100"/>
      <c r="GU656" s="88"/>
      <c r="IO656" s="127"/>
    </row>
    <row r="657" spans="32:249" x14ac:dyDescent="0.25">
      <c r="AF657" s="96"/>
      <c r="GQ657" s="88"/>
      <c r="GS657" s="100"/>
      <c r="GU657" s="88"/>
      <c r="IO657" s="127"/>
    </row>
    <row r="658" spans="32:249" x14ac:dyDescent="0.25">
      <c r="AF658" s="96"/>
      <c r="GQ658" s="88"/>
      <c r="GS658" s="100"/>
      <c r="GU658" s="88"/>
      <c r="IO658" s="127"/>
    </row>
    <row r="659" spans="32:249" x14ac:dyDescent="0.25">
      <c r="AF659" s="96"/>
      <c r="GQ659" s="88"/>
      <c r="GS659" s="100"/>
      <c r="GU659" s="88"/>
      <c r="IO659" s="127"/>
    </row>
    <row r="660" spans="32:249" x14ac:dyDescent="0.25">
      <c r="AF660" s="96"/>
      <c r="GQ660" s="88"/>
      <c r="GS660" s="100"/>
      <c r="GU660" s="88"/>
      <c r="IO660" s="127"/>
    </row>
    <row r="661" spans="32:249" x14ac:dyDescent="0.25">
      <c r="AF661" s="96"/>
      <c r="GQ661" s="88"/>
      <c r="GS661" s="100"/>
      <c r="GU661" s="88"/>
      <c r="IO661" s="127"/>
    </row>
    <row r="662" spans="32:249" x14ac:dyDescent="0.25">
      <c r="AF662" s="96"/>
      <c r="GQ662" s="88"/>
      <c r="GS662" s="100"/>
      <c r="GU662" s="88"/>
      <c r="IO662" s="127"/>
    </row>
    <row r="663" spans="32:249" x14ac:dyDescent="0.25">
      <c r="AF663" s="96"/>
      <c r="GQ663" s="88"/>
      <c r="GS663" s="100"/>
      <c r="GU663" s="88"/>
      <c r="IO663" s="127"/>
    </row>
    <row r="664" spans="32:249" x14ac:dyDescent="0.25">
      <c r="AF664" s="96"/>
      <c r="GQ664" s="88"/>
      <c r="GS664" s="100"/>
      <c r="GU664" s="88"/>
      <c r="IO664" s="127"/>
    </row>
    <row r="665" spans="32:249" x14ac:dyDescent="0.25">
      <c r="AF665" s="96"/>
      <c r="GQ665" s="88"/>
      <c r="GS665" s="100"/>
      <c r="GU665" s="88"/>
      <c r="IO665" s="127"/>
    </row>
    <row r="666" spans="32:249" x14ac:dyDescent="0.25">
      <c r="AF666" s="96"/>
      <c r="GQ666" s="88"/>
      <c r="GS666" s="100"/>
      <c r="GU666" s="88"/>
      <c r="IO666" s="127"/>
    </row>
    <row r="667" spans="32:249" x14ac:dyDescent="0.25">
      <c r="AF667" s="96"/>
      <c r="GQ667" s="88"/>
      <c r="GS667" s="100"/>
      <c r="GU667" s="88"/>
      <c r="IO667" s="127"/>
    </row>
    <row r="668" spans="32:249" x14ac:dyDescent="0.25">
      <c r="AF668" s="96"/>
      <c r="GQ668" s="88"/>
      <c r="GS668" s="100"/>
      <c r="GU668" s="88"/>
      <c r="IO668" s="127"/>
    </row>
    <row r="669" spans="32:249" x14ac:dyDescent="0.25">
      <c r="AF669" s="96"/>
      <c r="GQ669" s="88"/>
      <c r="GS669" s="100"/>
      <c r="GU669" s="88"/>
      <c r="IO669" s="127"/>
    </row>
    <row r="670" spans="32:249" x14ac:dyDescent="0.25">
      <c r="AF670" s="96"/>
      <c r="GQ670" s="88"/>
      <c r="GS670" s="100"/>
      <c r="GU670" s="88"/>
      <c r="IO670" s="127"/>
    </row>
    <row r="671" spans="32:249" x14ac:dyDescent="0.25">
      <c r="AF671" s="96"/>
      <c r="GQ671" s="88"/>
      <c r="GS671" s="100"/>
      <c r="GU671" s="88"/>
      <c r="IO671" s="127"/>
    </row>
    <row r="672" spans="32:249" x14ac:dyDescent="0.25">
      <c r="AF672" s="96"/>
      <c r="GQ672" s="88"/>
      <c r="GS672" s="100"/>
      <c r="GU672" s="88"/>
      <c r="IO672" s="127"/>
    </row>
    <row r="673" spans="32:249" x14ac:dyDescent="0.25">
      <c r="AF673" s="96"/>
      <c r="GQ673" s="88"/>
      <c r="GS673" s="100"/>
      <c r="GU673" s="88"/>
      <c r="IO673" s="127"/>
    </row>
    <row r="674" spans="32:249" x14ac:dyDescent="0.25">
      <c r="AF674" s="96"/>
      <c r="GQ674" s="88"/>
      <c r="GS674" s="100"/>
      <c r="GU674" s="88"/>
      <c r="IO674" s="127"/>
    </row>
    <row r="675" spans="32:249" x14ac:dyDescent="0.25">
      <c r="AF675" s="96"/>
      <c r="GQ675" s="88"/>
      <c r="GS675" s="100"/>
      <c r="GU675" s="88"/>
      <c r="IO675" s="127"/>
    </row>
    <row r="676" spans="32:249" x14ac:dyDescent="0.25">
      <c r="AF676" s="96"/>
      <c r="GQ676" s="88"/>
      <c r="GS676" s="100"/>
      <c r="GU676" s="88"/>
      <c r="IO676" s="127"/>
    </row>
    <row r="677" spans="32:249" x14ac:dyDescent="0.25">
      <c r="AF677" s="96"/>
      <c r="GQ677" s="88"/>
      <c r="GS677" s="100"/>
      <c r="GU677" s="88"/>
      <c r="IO677" s="127"/>
    </row>
    <row r="678" spans="32:249" x14ac:dyDescent="0.25">
      <c r="AF678" s="96"/>
      <c r="GQ678" s="88"/>
      <c r="GS678" s="100"/>
      <c r="GU678" s="88"/>
      <c r="IO678" s="127"/>
    </row>
    <row r="679" spans="32:249" x14ac:dyDescent="0.25">
      <c r="AF679" s="96"/>
      <c r="GQ679" s="88"/>
      <c r="GS679" s="100"/>
      <c r="GU679" s="88"/>
      <c r="IO679" s="127"/>
    </row>
    <row r="680" spans="32:249" x14ac:dyDescent="0.25">
      <c r="AF680" s="96"/>
      <c r="GQ680" s="88"/>
      <c r="GS680" s="100"/>
      <c r="GU680" s="88"/>
      <c r="IO680" s="127"/>
    </row>
    <row r="681" spans="32:249" x14ac:dyDescent="0.25">
      <c r="AF681" s="96"/>
      <c r="GQ681" s="88"/>
      <c r="GS681" s="100"/>
      <c r="GU681" s="88"/>
      <c r="IO681" s="127"/>
    </row>
    <row r="682" spans="32:249" x14ac:dyDescent="0.25">
      <c r="AF682" s="96"/>
      <c r="GQ682" s="88"/>
      <c r="GS682" s="100"/>
      <c r="GU682" s="88"/>
      <c r="IO682" s="127"/>
    </row>
    <row r="683" spans="32:249" x14ac:dyDescent="0.25">
      <c r="AF683" s="96"/>
      <c r="GQ683" s="88"/>
      <c r="GS683" s="100"/>
      <c r="GU683" s="88"/>
      <c r="IO683" s="127"/>
    </row>
    <row r="684" spans="32:249" x14ac:dyDescent="0.25">
      <c r="AF684" s="96"/>
      <c r="GQ684" s="88"/>
      <c r="GS684" s="100"/>
      <c r="GU684" s="88"/>
      <c r="IO684" s="127"/>
    </row>
    <row r="685" spans="32:249" x14ac:dyDescent="0.25">
      <c r="AF685" s="96"/>
      <c r="GQ685" s="88"/>
      <c r="GS685" s="100"/>
      <c r="GU685" s="88"/>
      <c r="IO685" s="127"/>
    </row>
    <row r="686" spans="32:249" x14ac:dyDescent="0.25">
      <c r="AF686" s="96"/>
      <c r="GQ686" s="88"/>
      <c r="GS686" s="100"/>
      <c r="GU686" s="88"/>
      <c r="IO686" s="127"/>
    </row>
    <row r="687" spans="32:249" x14ac:dyDescent="0.25">
      <c r="AF687" s="96"/>
      <c r="GQ687" s="88"/>
      <c r="GS687" s="100"/>
      <c r="GU687" s="88"/>
      <c r="IO687" s="127"/>
    </row>
    <row r="688" spans="32:249" x14ac:dyDescent="0.25">
      <c r="AF688" s="96"/>
      <c r="GQ688" s="88"/>
      <c r="GS688" s="100"/>
      <c r="GU688" s="88"/>
      <c r="IO688" s="127"/>
    </row>
    <row r="689" spans="32:249" x14ac:dyDescent="0.25">
      <c r="AF689" s="96"/>
      <c r="GQ689" s="88"/>
      <c r="GS689" s="100"/>
      <c r="GU689" s="88"/>
      <c r="IO689" s="127"/>
    </row>
    <row r="690" spans="32:249" x14ac:dyDescent="0.25">
      <c r="AF690" s="96"/>
      <c r="GQ690" s="88"/>
      <c r="GS690" s="100"/>
      <c r="GU690" s="88"/>
      <c r="IO690" s="127"/>
    </row>
    <row r="691" spans="32:249" x14ac:dyDescent="0.25">
      <c r="AF691" s="96"/>
      <c r="GQ691" s="88"/>
      <c r="GS691" s="100"/>
      <c r="GU691" s="88"/>
      <c r="IO691" s="127"/>
    </row>
    <row r="692" spans="32:249" x14ac:dyDescent="0.25">
      <c r="AF692" s="96"/>
      <c r="GQ692" s="88"/>
      <c r="GS692" s="100"/>
      <c r="GU692" s="88"/>
      <c r="IO692" s="127"/>
    </row>
    <row r="693" spans="32:249" x14ac:dyDescent="0.25">
      <c r="AF693" s="96"/>
      <c r="GQ693" s="88"/>
      <c r="GS693" s="100"/>
      <c r="GU693" s="88"/>
      <c r="IO693" s="127"/>
    </row>
    <row r="694" spans="32:249" x14ac:dyDescent="0.25">
      <c r="AF694" s="96"/>
      <c r="GQ694" s="88"/>
      <c r="GS694" s="100"/>
      <c r="GU694" s="88"/>
      <c r="IO694" s="127"/>
    </row>
    <row r="695" spans="32:249" x14ac:dyDescent="0.25">
      <c r="AF695" s="96"/>
      <c r="GQ695" s="88"/>
      <c r="GS695" s="100"/>
      <c r="GU695" s="88"/>
      <c r="IO695" s="127"/>
    </row>
    <row r="696" spans="32:249" x14ac:dyDescent="0.25">
      <c r="AF696" s="96"/>
      <c r="GQ696" s="88"/>
      <c r="GS696" s="100"/>
      <c r="GU696" s="88"/>
      <c r="IO696" s="127"/>
    </row>
    <row r="697" spans="32:249" x14ac:dyDescent="0.25">
      <c r="AF697" s="96"/>
      <c r="GQ697" s="88"/>
      <c r="GS697" s="100"/>
      <c r="GU697" s="88"/>
      <c r="IO697" s="127"/>
    </row>
    <row r="698" spans="32:249" x14ac:dyDescent="0.25">
      <c r="AF698" s="96"/>
      <c r="GQ698" s="88"/>
      <c r="GS698" s="100"/>
      <c r="GU698" s="88"/>
      <c r="IO698" s="127"/>
    </row>
    <row r="699" spans="32:249" x14ac:dyDescent="0.25">
      <c r="AF699" s="96"/>
      <c r="GQ699" s="88"/>
      <c r="GS699" s="100"/>
      <c r="GU699" s="88"/>
      <c r="IO699" s="127"/>
    </row>
    <row r="700" spans="32:249" x14ac:dyDescent="0.25">
      <c r="AF700" s="96"/>
      <c r="GQ700" s="88"/>
      <c r="GS700" s="100"/>
      <c r="GU700" s="88"/>
      <c r="IO700" s="127"/>
    </row>
    <row r="701" spans="32:249" x14ac:dyDescent="0.25">
      <c r="AF701" s="96"/>
      <c r="GQ701" s="88"/>
      <c r="GS701" s="100"/>
      <c r="GU701" s="88"/>
      <c r="IO701" s="127"/>
    </row>
    <row r="702" spans="32:249" x14ac:dyDescent="0.25">
      <c r="AF702" s="96"/>
      <c r="GQ702" s="88"/>
      <c r="GS702" s="100"/>
      <c r="GU702" s="88"/>
      <c r="IO702" s="127"/>
    </row>
    <row r="703" spans="32:249" x14ac:dyDescent="0.25">
      <c r="AF703" s="96"/>
      <c r="GQ703" s="88"/>
      <c r="GS703" s="100"/>
      <c r="GU703" s="88"/>
      <c r="IO703" s="127"/>
    </row>
    <row r="704" spans="32:249" x14ac:dyDescent="0.25">
      <c r="AF704" s="96"/>
      <c r="GQ704" s="88"/>
      <c r="GS704" s="100"/>
      <c r="GU704" s="88"/>
      <c r="IO704" s="127"/>
    </row>
    <row r="705" spans="32:249" x14ac:dyDescent="0.25">
      <c r="AF705" s="96"/>
      <c r="GQ705" s="88"/>
      <c r="GS705" s="100"/>
      <c r="GU705" s="88"/>
      <c r="IO705" s="127"/>
    </row>
    <row r="706" spans="32:249" x14ac:dyDescent="0.25">
      <c r="AF706" s="96"/>
      <c r="GQ706" s="88"/>
      <c r="GS706" s="100"/>
      <c r="GU706" s="88"/>
      <c r="IO706" s="127"/>
    </row>
    <row r="707" spans="32:249" x14ac:dyDescent="0.25">
      <c r="AF707" s="96"/>
      <c r="GQ707" s="88"/>
      <c r="GS707" s="100"/>
      <c r="GU707" s="88"/>
      <c r="IO707" s="127"/>
    </row>
    <row r="708" spans="32:249" x14ac:dyDescent="0.25">
      <c r="AF708" s="96"/>
      <c r="GQ708" s="88"/>
      <c r="GS708" s="100"/>
      <c r="GU708" s="88"/>
      <c r="IO708" s="127"/>
    </row>
    <row r="709" spans="32:249" x14ac:dyDescent="0.25">
      <c r="AF709" s="96"/>
      <c r="GQ709" s="88"/>
      <c r="GS709" s="100"/>
      <c r="GU709" s="88"/>
      <c r="IO709" s="127"/>
    </row>
    <row r="710" spans="32:249" x14ac:dyDescent="0.25">
      <c r="AF710" s="96"/>
      <c r="GQ710" s="88"/>
      <c r="GS710" s="100"/>
      <c r="GU710" s="88"/>
      <c r="IO710" s="127"/>
    </row>
    <row r="711" spans="32:249" x14ac:dyDescent="0.25">
      <c r="AF711" s="96"/>
      <c r="GQ711" s="88"/>
      <c r="GS711" s="100"/>
      <c r="GU711" s="88"/>
      <c r="IO711" s="127"/>
    </row>
    <row r="712" spans="32:249" x14ac:dyDescent="0.25">
      <c r="AF712" s="96"/>
      <c r="GQ712" s="88"/>
      <c r="GS712" s="100"/>
      <c r="GU712" s="88"/>
      <c r="IO712" s="127"/>
    </row>
    <row r="713" spans="32:249" x14ac:dyDescent="0.25">
      <c r="AF713" s="96"/>
      <c r="GQ713" s="88"/>
      <c r="GS713" s="100"/>
      <c r="GU713" s="88"/>
      <c r="IO713" s="127"/>
    </row>
    <row r="714" spans="32:249" x14ac:dyDescent="0.25">
      <c r="AF714" s="96"/>
      <c r="GQ714" s="88"/>
      <c r="GS714" s="100"/>
      <c r="GU714" s="88"/>
      <c r="IO714" s="127"/>
    </row>
    <row r="715" spans="32:249" x14ac:dyDescent="0.25">
      <c r="AF715" s="96"/>
      <c r="GQ715" s="88"/>
      <c r="GS715" s="100"/>
      <c r="GU715" s="88"/>
      <c r="IO715" s="127"/>
    </row>
    <row r="716" spans="32:249" x14ac:dyDescent="0.25">
      <c r="AF716" s="96"/>
      <c r="GQ716" s="88"/>
      <c r="GS716" s="100"/>
      <c r="GU716" s="88"/>
      <c r="IO716" s="127"/>
    </row>
    <row r="717" spans="32:249" x14ac:dyDescent="0.25">
      <c r="AF717" s="96"/>
      <c r="GQ717" s="88"/>
      <c r="GS717" s="100"/>
      <c r="GU717" s="88"/>
      <c r="IO717" s="127"/>
    </row>
    <row r="718" spans="32:249" x14ac:dyDescent="0.25">
      <c r="AF718" s="96"/>
      <c r="GQ718" s="88"/>
      <c r="GS718" s="100"/>
      <c r="GU718" s="88"/>
      <c r="IO718" s="127"/>
    </row>
    <row r="719" spans="32:249" x14ac:dyDescent="0.25">
      <c r="AF719" s="96"/>
      <c r="GQ719" s="88"/>
      <c r="GS719" s="100"/>
      <c r="GU719" s="88"/>
      <c r="IO719" s="127"/>
    </row>
    <row r="720" spans="32:249" x14ac:dyDescent="0.25">
      <c r="AF720" s="96"/>
      <c r="GQ720" s="88"/>
      <c r="GS720" s="100"/>
      <c r="GU720" s="88"/>
      <c r="IO720" s="127"/>
    </row>
    <row r="721" spans="32:249" x14ac:dyDescent="0.25">
      <c r="AF721" s="96"/>
      <c r="GQ721" s="88"/>
      <c r="GS721" s="100"/>
      <c r="GU721" s="88"/>
      <c r="IO721" s="127"/>
    </row>
    <row r="722" spans="32:249" x14ac:dyDescent="0.25">
      <c r="AF722" s="96"/>
      <c r="GQ722" s="88"/>
      <c r="GS722" s="100"/>
      <c r="GU722" s="88"/>
      <c r="IO722" s="127"/>
    </row>
    <row r="723" spans="32:249" x14ac:dyDescent="0.25">
      <c r="AF723" s="96"/>
      <c r="GQ723" s="88"/>
      <c r="GS723" s="100"/>
      <c r="GU723" s="88"/>
      <c r="IO723" s="127"/>
    </row>
    <row r="724" spans="32:249" x14ac:dyDescent="0.25">
      <c r="AF724" s="96"/>
      <c r="GQ724" s="88"/>
      <c r="GS724" s="100"/>
      <c r="GU724" s="88"/>
      <c r="IO724" s="127"/>
    </row>
    <row r="725" spans="32:249" x14ac:dyDescent="0.25">
      <c r="AF725" s="96"/>
      <c r="GQ725" s="88"/>
      <c r="GS725" s="100"/>
      <c r="GU725" s="88"/>
      <c r="IO725" s="127"/>
    </row>
    <row r="726" spans="32:249" x14ac:dyDescent="0.25">
      <c r="AF726" s="96"/>
      <c r="GQ726" s="88"/>
      <c r="GS726" s="100"/>
      <c r="GU726" s="88"/>
      <c r="IO726" s="127"/>
    </row>
    <row r="727" spans="32:249" x14ac:dyDescent="0.25">
      <c r="AF727" s="96"/>
      <c r="GQ727" s="88"/>
      <c r="GS727" s="100"/>
      <c r="GU727" s="88"/>
      <c r="IO727" s="127"/>
    </row>
    <row r="728" spans="32:249" x14ac:dyDescent="0.25">
      <c r="AF728" s="96"/>
      <c r="GQ728" s="88"/>
      <c r="GS728" s="100"/>
      <c r="GU728" s="88"/>
      <c r="IO728" s="127"/>
    </row>
    <row r="729" spans="32:249" x14ac:dyDescent="0.25">
      <c r="AF729" s="96"/>
      <c r="GQ729" s="88"/>
      <c r="GS729" s="100"/>
      <c r="GU729" s="88"/>
      <c r="IO729" s="127"/>
    </row>
    <row r="730" spans="32:249" x14ac:dyDescent="0.25">
      <c r="AF730" s="96"/>
      <c r="GQ730" s="88"/>
      <c r="GS730" s="100"/>
      <c r="GU730" s="88"/>
      <c r="IO730" s="127"/>
    </row>
    <row r="731" spans="32:249" x14ac:dyDescent="0.25">
      <c r="AF731" s="96"/>
      <c r="GQ731" s="88"/>
      <c r="GS731" s="100"/>
      <c r="GU731" s="88"/>
      <c r="IO731" s="127"/>
    </row>
    <row r="732" spans="32:249" x14ac:dyDescent="0.25">
      <c r="AF732" s="96"/>
      <c r="GQ732" s="88"/>
      <c r="GS732" s="100"/>
      <c r="GU732" s="88"/>
      <c r="IO732" s="127"/>
    </row>
    <row r="733" spans="32:249" x14ac:dyDescent="0.25">
      <c r="AF733" s="96"/>
      <c r="GQ733" s="88"/>
      <c r="GS733" s="100"/>
      <c r="GU733" s="88"/>
      <c r="IO733" s="127"/>
    </row>
    <row r="734" spans="32:249" x14ac:dyDescent="0.25">
      <c r="AF734" s="96"/>
      <c r="GQ734" s="88"/>
      <c r="GS734" s="100"/>
      <c r="GU734" s="88"/>
      <c r="IO734" s="127"/>
    </row>
    <row r="735" spans="32:249" x14ac:dyDescent="0.25">
      <c r="AF735" s="96"/>
      <c r="GQ735" s="88"/>
      <c r="GS735" s="100"/>
      <c r="GU735" s="88"/>
      <c r="IO735" s="127"/>
    </row>
    <row r="736" spans="32:249" x14ac:dyDescent="0.25">
      <c r="AF736" s="96"/>
      <c r="GQ736" s="88"/>
      <c r="GS736" s="100"/>
      <c r="GU736" s="88"/>
      <c r="IO736" s="127"/>
    </row>
    <row r="737" spans="32:249" x14ac:dyDescent="0.25">
      <c r="AF737" s="96"/>
      <c r="GQ737" s="88"/>
      <c r="GS737" s="100"/>
      <c r="GU737" s="88"/>
      <c r="IO737" s="127"/>
    </row>
    <row r="738" spans="32:249" x14ac:dyDescent="0.25">
      <c r="AF738" s="96"/>
      <c r="GQ738" s="88"/>
      <c r="GS738" s="100"/>
      <c r="GU738" s="88"/>
      <c r="IO738" s="127"/>
    </row>
    <row r="739" spans="32:249" x14ac:dyDescent="0.25">
      <c r="AF739" s="96"/>
      <c r="GQ739" s="88"/>
      <c r="GS739" s="100"/>
      <c r="GU739" s="88"/>
      <c r="IO739" s="127"/>
    </row>
    <row r="740" spans="32:249" x14ac:dyDescent="0.25">
      <c r="AF740" s="96"/>
      <c r="GQ740" s="88"/>
      <c r="GS740" s="100"/>
      <c r="GU740" s="88"/>
      <c r="IO740" s="127"/>
    </row>
    <row r="741" spans="32:249" x14ac:dyDescent="0.25">
      <c r="AF741" s="96"/>
      <c r="GQ741" s="88"/>
      <c r="GS741" s="100"/>
      <c r="GU741" s="88"/>
      <c r="IO741" s="127"/>
    </row>
    <row r="742" spans="32:249" x14ac:dyDescent="0.25">
      <c r="AF742" s="96"/>
      <c r="GQ742" s="88"/>
      <c r="GS742" s="100"/>
      <c r="GU742" s="88"/>
      <c r="IO742" s="127"/>
    </row>
    <row r="743" spans="32:249" x14ac:dyDescent="0.25">
      <c r="AF743" s="96"/>
      <c r="GQ743" s="88"/>
      <c r="GS743" s="100"/>
      <c r="GU743" s="88"/>
      <c r="IO743" s="127"/>
    </row>
    <row r="744" spans="32:249" x14ac:dyDescent="0.25">
      <c r="AF744" s="96"/>
      <c r="GQ744" s="88"/>
      <c r="GS744" s="100"/>
      <c r="GU744" s="88"/>
      <c r="IO744" s="127"/>
    </row>
    <row r="745" spans="32:249" x14ac:dyDescent="0.25">
      <c r="AF745" s="96"/>
      <c r="GQ745" s="88"/>
      <c r="GS745" s="100"/>
      <c r="GU745" s="88"/>
      <c r="IO745" s="127"/>
    </row>
    <row r="746" spans="32:249" x14ac:dyDescent="0.25">
      <c r="AF746" s="96"/>
      <c r="GQ746" s="88"/>
      <c r="GS746" s="100"/>
      <c r="GU746" s="88"/>
      <c r="IO746" s="127"/>
    </row>
    <row r="747" spans="32:249" x14ac:dyDescent="0.25">
      <c r="AF747" s="96"/>
      <c r="GQ747" s="88"/>
      <c r="GS747" s="100"/>
      <c r="GU747" s="88"/>
      <c r="IO747" s="127"/>
    </row>
    <row r="748" spans="32:249" x14ac:dyDescent="0.25">
      <c r="AF748" s="96"/>
      <c r="GQ748" s="88"/>
      <c r="GS748" s="100"/>
      <c r="GU748" s="88"/>
      <c r="IO748" s="127"/>
    </row>
    <row r="749" spans="32:249" x14ac:dyDescent="0.25">
      <c r="AF749" s="96"/>
      <c r="GQ749" s="88"/>
      <c r="GS749" s="100"/>
      <c r="GU749" s="88"/>
      <c r="IO749" s="127"/>
    </row>
    <row r="750" spans="32:249" x14ac:dyDescent="0.25">
      <c r="AF750" s="96"/>
      <c r="GQ750" s="88"/>
      <c r="GS750" s="100"/>
      <c r="GU750" s="88"/>
      <c r="IO750" s="127"/>
    </row>
    <row r="751" spans="32:249" x14ac:dyDescent="0.25">
      <c r="AF751" s="96"/>
      <c r="GQ751" s="88"/>
      <c r="GS751" s="100"/>
      <c r="GU751" s="88"/>
      <c r="IO751" s="127"/>
    </row>
    <row r="752" spans="32:249" x14ac:dyDescent="0.25">
      <c r="AF752" s="96"/>
      <c r="GQ752" s="88"/>
      <c r="GS752" s="100"/>
      <c r="GU752" s="88"/>
      <c r="IO752" s="127"/>
    </row>
    <row r="753" spans="32:249" x14ac:dyDescent="0.25">
      <c r="AF753" s="96"/>
      <c r="GQ753" s="88"/>
      <c r="GS753" s="100"/>
      <c r="GU753" s="88"/>
      <c r="IO753" s="127"/>
    </row>
    <row r="754" spans="32:249" x14ac:dyDescent="0.25">
      <c r="AF754" s="96"/>
      <c r="GQ754" s="88"/>
      <c r="GS754" s="100"/>
      <c r="GU754" s="88"/>
      <c r="IO754" s="127"/>
    </row>
    <row r="755" spans="32:249" x14ac:dyDescent="0.25">
      <c r="AF755" s="96"/>
      <c r="GQ755" s="88"/>
      <c r="GS755" s="100"/>
      <c r="GU755" s="88"/>
      <c r="IO755" s="127"/>
    </row>
    <row r="756" spans="32:249" x14ac:dyDescent="0.25">
      <c r="AF756" s="96"/>
      <c r="GQ756" s="88"/>
      <c r="GS756" s="100"/>
      <c r="GU756" s="88"/>
      <c r="IO756" s="127"/>
    </row>
    <row r="757" spans="32:249" x14ac:dyDescent="0.25">
      <c r="AF757" s="96"/>
      <c r="GQ757" s="88"/>
      <c r="GS757" s="100"/>
      <c r="GU757" s="88"/>
      <c r="IO757" s="127"/>
    </row>
    <row r="758" spans="32:249" x14ac:dyDescent="0.25">
      <c r="AF758" s="96"/>
      <c r="GQ758" s="88"/>
      <c r="GS758" s="100"/>
      <c r="GU758" s="88"/>
      <c r="IO758" s="127"/>
    </row>
    <row r="759" spans="32:249" x14ac:dyDescent="0.25">
      <c r="AF759" s="96"/>
      <c r="GQ759" s="88"/>
      <c r="GS759" s="100"/>
      <c r="GU759" s="88"/>
      <c r="IO759" s="127"/>
    </row>
    <row r="760" spans="32:249" x14ac:dyDescent="0.25">
      <c r="AF760" s="96"/>
      <c r="GQ760" s="88"/>
      <c r="GS760" s="100"/>
      <c r="GU760" s="88"/>
      <c r="IO760" s="127"/>
    </row>
    <row r="761" spans="32:249" x14ac:dyDescent="0.25">
      <c r="AF761" s="96"/>
      <c r="GQ761" s="88"/>
      <c r="GS761" s="100"/>
      <c r="GU761" s="88"/>
      <c r="IO761" s="127"/>
    </row>
    <row r="762" spans="32:249" x14ac:dyDescent="0.25">
      <c r="AF762" s="96"/>
      <c r="GQ762" s="88"/>
      <c r="GS762" s="100"/>
      <c r="GU762" s="88"/>
      <c r="IO762" s="127"/>
    </row>
    <row r="763" spans="32:249" x14ac:dyDescent="0.25">
      <c r="AF763" s="96"/>
      <c r="GQ763" s="88"/>
      <c r="GS763" s="100"/>
      <c r="GU763" s="88"/>
      <c r="IO763" s="127"/>
    </row>
    <row r="764" spans="32:249" x14ac:dyDescent="0.25">
      <c r="AF764" s="96"/>
      <c r="GQ764" s="88"/>
      <c r="GS764" s="100"/>
      <c r="GU764" s="88"/>
      <c r="IO764" s="127"/>
    </row>
    <row r="765" spans="32:249" x14ac:dyDescent="0.25">
      <c r="AF765" s="96"/>
      <c r="GQ765" s="88"/>
      <c r="GS765" s="100"/>
      <c r="GU765" s="88"/>
      <c r="IO765" s="127"/>
    </row>
    <row r="766" spans="32:249" x14ac:dyDescent="0.25">
      <c r="AF766" s="96"/>
      <c r="GQ766" s="88"/>
      <c r="GS766" s="100"/>
      <c r="GU766" s="88"/>
      <c r="IO766" s="127"/>
    </row>
    <row r="767" spans="32:249" x14ac:dyDescent="0.25">
      <c r="AF767" s="96"/>
      <c r="GQ767" s="88"/>
      <c r="GS767" s="100"/>
      <c r="GU767" s="88"/>
      <c r="IO767" s="127"/>
    </row>
    <row r="768" spans="32:249" x14ac:dyDescent="0.25">
      <c r="AF768" s="96"/>
      <c r="GQ768" s="88"/>
      <c r="GS768" s="100"/>
      <c r="GU768" s="88"/>
      <c r="IO768" s="127"/>
    </row>
    <row r="769" spans="32:249" x14ac:dyDescent="0.25">
      <c r="AF769" s="96"/>
      <c r="GQ769" s="88"/>
      <c r="GS769" s="100"/>
      <c r="GU769" s="88"/>
      <c r="IO769" s="127"/>
    </row>
    <row r="770" spans="32:249" x14ac:dyDescent="0.25">
      <c r="AF770" s="96"/>
      <c r="GQ770" s="88"/>
      <c r="GS770" s="100"/>
      <c r="GU770" s="88"/>
      <c r="IO770" s="127"/>
    </row>
    <row r="771" spans="32:249" x14ac:dyDescent="0.25">
      <c r="AF771" s="96"/>
      <c r="GQ771" s="88"/>
      <c r="GS771" s="100"/>
      <c r="GU771" s="88"/>
      <c r="IO771" s="127"/>
    </row>
    <row r="772" spans="32:249" x14ac:dyDescent="0.25">
      <c r="AF772" s="96"/>
      <c r="GQ772" s="88"/>
      <c r="GS772" s="100"/>
      <c r="GU772" s="88"/>
      <c r="IO772" s="127"/>
    </row>
    <row r="773" spans="32:249" x14ac:dyDescent="0.25">
      <c r="AF773" s="96"/>
      <c r="GQ773" s="88"/>
      <c r="GS773" s="100"/>
      <c r="GU773" s="88"/>
      <c r="IO773" s="127"/>
    </row>
    <row r="774" spans="32:249" x14ac:dyDescent="0.25">
      <c r="AF774" s="96"/>
      <c r="GQ774" s="88"/>
      <c r="GS774" s="100"/>
      <c r="GU774" s="88"/>
      <c r="IO774" s="127"/>
    </row>
    <row r="775" spans="32:249" x14ac:dyDescent="0.25">
      <c r="AF775" s="96"/>
      <c r="GQ775" s="88"/>
      <c r="GS775" s="100"/>
      <c r="GU775" s="88"/>
      <c r="IO775" s="127"/>
    </row>
    <row r="776" spans="32:249" x14ac:dyDescent="0.25">
      <c r="AF776" s="96"/>
      <c r="GQ776" s="88"/>
      <c r="GS776" s="100"/>
      <c r="GU776" s="88"/>
      <c r="IO776" s="127"/>
    </row>
    <row r="777" spans="32:249" x14ac:dyDescent="0.25">
      <c r="AF777" s="96"/>
      <c r="GQ777" s="88"/>
      <c r="GS777" s="100"/>
      <c r="GU777" s="88"/>
      <c r="IO777" s="127"/>
    </row>
    <row r="778" spans="32:249" x14ac:dyDescent="0.25">
      <c r="AF778" s="96"/>
      <c r="GQ778" s="88"/>
      <c r="GS778" s="100"/>
      <c r="GU778" s="88"/>
      <c r="IO778" s="127"/>
    </row>
    <row r="779" spans="32:249" x14ac:dyDescent="0.25">
      <c r="AF779" s="96"/>
      <c r="GQ779" s="88"/>
      <c r="GS779" s="100"/>
      <c r="GU779" s="88"/>
      <c r="IO779" s="127"/>
    </row>
    <row r="780" spans="32:249" x14ac:dyDescent="0.25">
      <c r="AF780" s="96"/>
      <c r="GQ780" s="88"/>
      <c r="GS780" s="100"/>
      <c r="GU780" s="88"/>
      <c r="IO780" s="127"/>
    </row>
    <row r="781" spans="32:249" x14ac:dyDescent="0.25">
      <c r="AF781" s="96"/>
      <c r="GQ781" s="88"/>
      <c r="GS781" s="100"/>
      <c r="GU781" s="88"/>
      <c r="IO781" s="127"/>
    </row>
    <row r="782" spans="32:249" x14ac:dyDescent="0.25">
      <c r="AF782" s="96"/>
      <c r="GQ782" s="88"/>
      <c r="GS782" s="100"/>
      <c r="GU782" s="88"/>
      <c r="IO782" s="127"/>
    </row>
    <row r="783" spans="32:249" x14ac:dyDescent="0.25">
      <c r="AF783" s="96"/>
      <c r="GQ783" s="88"/>
      <c r="GS783" s="100"/>
      <c r="GU783" s="88"/>
      <c r="IO783" s="127"/>
    </row>
    <row r="784" spans="32:249" x14ac:dyDescent="0.25">
      <c r="AF784" s="96"/>
      <c r="GQ784" s="88"/>
      <c r="GS784" s="100"/>
      <c r="GU784" s="88"/>
      <c r="IO784" s="127"/>
    </row>
    <row r="785" spans="32:249" x14ac:dyDescent="0.25">
      <c r="AF785" s="96"/>
      <c r="GQ785" s="88"/>
      <c r="GS785" s="100"/>
      <c r="GU785" s="88"/>
      <c r="IO785" s="127"/>
    </row>
    <row r="786" spans="32:249" x14ac:dyDescent="0.25">
      <c r="AF786" s="96"/>
      <c r="GQ786" s="88"/>
      <c r="GS786" s="100"/>
      <c r="GU786" s="88"/>
      <c r="IO786" s="127"/>
    </row>
    <row r="787" spans="32:249" x14ac:dyDescent="0.25">
      <c r="AF787" s="96"/>
      <c r="GQ787" s="88"/>
      <c r="GS787" s="100"/>
      <c r="GU787" s="88"/>
      <c r="IO787" s="127"/>
    </row>
    <row r="788" spans="32:249" x14ac:dyDescent="0.25">
      <c r="AF788" s="96"/>
      <c r="GQ788" s="88"/>
      <c r="GS788" s="100"/>
      <c r="GU788" s="88"/>
      <c r="IO788" s="127"/>
    </row>
    <row r="789" spans="32:249" x14ac:dyDescent="0.25">
      <c r="AF789" s="96"/>
      <c r="GQ789" s="88"/>
      <c r="GS789" s="100"/>
      <c r="GU789" s="88"/>
      <c r="IO789" s="127"/>
    </row>
    <row r="790" spans="32:249" x14ac:dyDescent="0.25">
      <c r="AF790" s="96"/>
      <c r="GQ790" s="88"/>
      <c r="GS790" s="100"/>
      <c r="GU790" s="88"/>
      <c r="IO790" s="127"/>
    </row>
    <row r="791" spans="32:249" x14ac:dyDescent="0.25">
      <c r="AF791" s="96"/>
      <c r="GQ791" s="88"/>
      <c r="GS791" s="100"/>
      <c r="GU791" s="88"/>
      <c r="IO791" s="127"/>
    </row>
    <row r="792" spans="32:249" x14ac:dyDescent="0.25">
      <c r="AF792" s="96"/>
      <c r="GQ792" s="88"/>
      <c r="GS792" s="100"/>
      <c r="GU792" s="88"/>
      <c r="IO792" s="127"/>
    </row>
    <row r="793" spans="32:249" x14ac:dyDescent="0.25">
      <c r="AF793" s="96"/>
      <c r="GQ793" s="88"/>
      <c r="GS793" s="100"/>
      <c r="GU793" s="88"/>
      <c r="IO793" s="127"/>
    </row>
    <row r="794" spans="32:249" x14ac:dyDescent="0.25">
      <c r="AF794" s="96"/>
      <c r="GQ794" s="88"/>
      <c r="GS794" s="100"/>
      <c r="GU794" s="88"/>
      <c r="IO794" s="127"/>
    </row>
    <row r="795" spans="32:249" x14ac:dyDescent="0.25">
      <c r="AF795" s="96"/>
      <c r="GQ795" s="88"/>
      <c r="GS795" s="100"/>
      <c r="GU795" s="88"/>
      <c r="IO795" s="127"/>
    </row>
    <row r="796" spans="32:249" x14ac:dyDescent="0.25">
      <c r="AF796" s="96"/>
      <c r="GQ796" s="88"/>
      <c r="GS796" s="100"/>
      <c r="GU796" s="88"/>
      <c r="IO796" s="127"/>
    </row>
    <row r="797" spans="32:249" x14ac:dyDescent="0.25">
      <c r="AF797" s="96"/>
      <c r="GQ797" s="88"/>
      <c r="GS797" s="100"/>
      <c r="GU797" s="88"/>
      <c r="IO797" s="127"/>
    </row>
    <row r="798" spans="32:249" x14ac:dyDescent="0.25">
      <c r="AF798" s="96"/>
      <c r="GQ798" s="88"/>
      <c r="GS798" s="100"/>
      <c r="GU798" s="88"/>
      <c r="IO798" s="127"/>
    </row>
    <row r="799" spans="32:249" x14ac:dyDescent="0.25">
      <c r="AF799" s="96"/>
      <c r="GQ799" s="88"/>
      <c r="GS799" s="100"/>
      <c r="GU799" s="88"/>
      <c r="IO799" s="127"/>
    </row>
    <row r="800" spans="32:249" x14ac:dyDescent="0.25">
      <c r="AF800" s="96"/>
      <c r="GQ800" s="88"/>
      <c r="GS800" s="100"/>
      <c r="GU800" s="88"/>
      <c r="IO800" s="127"/>
    </row>
    <row r="801" spans="32:249" x14ac:dyDescent="0.25">
      <c r="AF801" s="96"/>
      <c r="GQ801" s="88"/>
      <c r="GS801" s="100"/>
      <c r="GU801" s="88"/>
      <c r="IO801" s="127"/>
    </row>
    <row r="802" spans="32:249" x14ac:dyDescent="0.25">
      <c r="AF802" s="96"/>
      <c r="GQ802" s="88"/>
      <c r="GS802" s="100"/>
      <c r="GU802" s="88"/>
      <c r="IO802" s="127"/>
    </row>
    <row r="803" spans="32:249" x14ac:dyDescent="0.25">
      <c r="AF803" s="96"/>
      <c r="GQ803" s="88"/>
      <c r="GS803" s="100"/>
      <c r="GU803" s="88"/>
      <c r="IO803" s="127"/>
    </row>
    <row r="804" spans="32:249" x14ac:dyDescent="0.25">
      <c r="AF804" s="96"/>
      <c r="GQ804" s="88"/>
      <c r="GS804" s="100"/>
      <c r="GU804" s="88"/>
      <c r="IO804" s="127"/>
    </row>
    <row r="805" spans="32:249" x14ac:dyDescent="0.25">
      <c r="AF805" s="96"/>
      <c r="GQ805" s="88"/>
      <c r="GS805" s="100"/>
      <c r="GU805" s="88"/>
      <c r="IO805" s="127"/>
    </row>
    <row r="806" spans="32:249" x14ac:dyDescent="0.25">
      <c r="AF806" s="96"/>
      <c r="GQ806" s="88"/>
      <c r="GS806" s="100"/>
      <c r="GU806" s="88"/>
      <c r="IO806" s="127"/>
    </row>
    <row r="807" spans="32:249" x14ac:dyDescent="0.25">
      <c r="AF807" s="96"/>
      <c r="GQ807" s="88"/>
      <c r="GS807" s="100"/>
      <c r="GU807" s="88"/>
      <c r="IO807" s="127"/>
    </row>
    <row r="808" spans="32:249" x14ac:dyDescent="0.25">
      <c r="AF808" s="96"/>
      <c r="GQ808" s="88"/>
      <c r="GS808" s="100"/>
      <c r="GU808" s="88"/>
      <c r="IO808" s="127"/>
    </row>
    <row r="809" spans="32:249" x14ac:dyDescent="0.25">
      <c r="AF809" s="96"/>
      <c r="GQ809" s="88"/>
      <c r="GS809" s="100"/>
      <c r="GU809" s="88"/>
      <c r="IO809" s="127"/>
    </row>
    <row r="810" spans="32:249" x14ac:dyDescent="0.25">
      <c r="AF810" s="96"/>
      <c r="GQ810" s="88"/>
      <c r="GS810" s="100"/>
      <c r="GU810" s="88"/>
      <c r="IO810" s="127"/>
    </row>
    <row r="811" spans="32:249" x14ac:dyDescent="0.25">
      <c r="AF811" s="96"/>
      <c r="GQ811" s="88"/>
      <c r="GS811" s="100"/>
      <c r="GU811" s="88"/>
      <c r="IO811" s="127"/>
    </row>
    <row r="812" spans="32:249" x14ac:dyDescent="0.25">
      <c r="AF812" s="96"/>
      <c r="GQ812" s="88"/>
      <c r="GS812" s="100"/>
      <c r="GU812" s="88"/>
      <c r="IO812" s="127"/>
    </row>
    <row r="813" spans="32:249" x14ac:dyDescent="0.25">
      <c r="AF813" s="96"/>
      <c r="GQ813" s="88"/>
      <c r="GS813" s="100"/>
      <c r="GU813" s="88"/>
      <c r="IO813" s="127"/>
    </row>
    <row r="814" spans="32:249" x14ac:dyDescent="0.25">
      <c r="AF814" s="96"/>
      <c r="GQ814" s="88"/>
      <c r="GS814" s="100"/>
      <c r="GU814" s="88"/>
      <c r="IO814" s="127"/>
    </row>
    <row r="815" spans="32:249" x14ac:dyDescent="0.25">
      <c r="AF815" s="96"/>
      <c r="GQ815" s="88"/>
      <c r="GS815" s="100"/>
      <c r="GU815" s="88"/>
      <c r="IO815" s="127"/>
    </row>
    <row r="816" spans="32:249" x14ac:dyDescent="0.25">
      <c r="AF816" s="96"/>
      <c r="GQ816" s="88"/>
      <c r="GS816" s="100"/>
      <c r="GU816" s="88"/>
      <c r="IO816" s="127"/>
    </row>
    <row r="817" spans="32:249" x14ac:dyDescent="0.25">
      <c r="AF817" s="96"/>
      <c r="GQ817" s="88"/>
      <c r="GS817" s="100"/>
      <c r="GU817" s="88"/>
      <c r="IO817" s="127"/>
    </row>
    <row r="818" spans="32:249" x14ac:dyDescent="0.25">
      <c r="AF818" s="96"/>
      <c r="GQ818" s="88"/>
      <c r="GS818" s="100"/>
      <c r="GU818" s="88"/>
      <c r="IO818" s="127"/>
    </row>
    <row r="819" spans="32:249" x14ac:dyDescent="0.25">
      <c r="AF819" s="96"/>
      <c r="GQ819" s="88"/>
      <c r="GS819" s="100"/>
      <c r="GU819" s="88"/>
      <c r="IO819" s="127"/>
    </row>
    <row r="820" spans="32:249" x14ac:dyDescent="0.25">
      <c r="AF820" s="96"/>
      <c r="GQ820" s="88"/>
      <c r="GS820" s="100"/>
      <c r="GU820" s="88"/>
      <c r="IO820" s="127"/>
    </row>
    <row r="821" spans="32:249" x14ac:dyDescent="0.25">
      <c r="AF821" s="96"/>
      <c r="GQ821" s="88"/>
      <c r="GS821" s="100"/>
      <c r="GU821" s="88"/>
      <c r="IO821" s="127"/>
    </row>
    <row r="822" spans="32:249" x14ac:dyDescent="0.25">
      <c r="AF822" s="96"/>
      <c r="GQ822" s="88"/>
      <c r="GS822" s="100"/>
      <c r="GU822" s="88"/>
      <c r="IO822" s="127"/>
    </row>
    <row r="823" spans="32:249" x14ac:dyDescent="0.25">
      <c r="AF823" s="96"/>
      <c r="GQ823" s="88"/>
      <c r="GS823" s="100"/>
      <c r="GU823" s="88"/>
      <c r="IO823" s="127"/>
    </row>
    <row r="824" spans="32:249" x14ac:dyDescent="0.25">
      <c r="AF824" s="96"/>
      <c r="GQ824" s="88"/>
      <c r="GS824" s="100"/>
      <c r="GU824" s="88"/>
      <c r="IO824" s="127"/>
    </row>
    <row r="825" spans="32:249" x14ac:dyDescent="0.25">
      <c r="AF825" s="96"/>
      <c r="GQ825" s="88"/>
      <c r="GS825" s="100"/>
      <c r="GU825" s="88"/>
      <c r="IO825" s="127"/>
    </row>
    <row r="826" spans="32:249" x14ac:dyDescent="0.25">
      <c r="AF826" s="96"/>
      <c r="GQ826" s="88"/>
      <c r="GS826" s="100"/>
      <c r="GU826" s="88"/>
      <c r="IO826" s="127"/>
    </row>
    <row r="827" spans="32:249" x14ac:dyDescent="0.25">
      <c r="AF827" s="96"/>
      <c r="GQ827" s="88"/>
      <c r="GS827" s="100"/>
      <c r="GU827" s="88"/>
      <c r="IO827" s="127"/>
    </row>
    <row r="828" spans="32:249" x14ac:dyDescent="0.25">
      <c r="AF828" s="96"/>
      <c r="GQ828" s="88"/>
      <c r="GS828" s="100"/>
      <c r="GU828" s="88"/>
      <c r="IO828" s="127"/>
    </row>
    <row r="829" spans="32:249" x14ac:dyDescent="0.25">
      <c r="AF829" s="96"/>
      <c r="GQ829" s="88"/>
      <c r="GS829" s="100"/>
      <c r="GU829" s="88"/>
      <c r="IO829" s="127"/>
    </row>
    <row r="830" spans="32:249" x14ac:dyDescent="0.25">
      <c r="AF830" s="96"/>
      <c r="GQ830" s="88"/>
      <c r="GS830" s="100"/>
      <c r="GU830" s="88"/>
      <c r="IO830" s="127"/>
    </row>
    <row r="831" spans="32:249" x14ac:dyDescent="0.25">
      <c r="AF831" s="96"/>
      <c r="GQ831" s="88"/>
      <c r="GS831" s="100"/>
      <c r="GU831" s="88"/>
      <c r="IO831" s="127"/>
    </row>
    <row r="832" spans="32:249" x14ac:dyDescent="0.25">
      <c r="AF832" s="96"/>
      <c r="GQ832" s="88"/>
      <c r="GS832" s="100"/>
      <c r="GU832" s="88"/>
      <c r="IO832" s="127"/>
    </row>
    <row r="833" spans="32:249" x14ac:dyDescent="0.25">
      <c r="AF833" s="96"/>
      <c r="GQ833" s="88"/>
      <c r="GS833" s="100"/>
      <c r="GU833" s="88"/>
      <c r="IO833" s="127"/>
    </row>
    <row r="834" spans="32:249" x14ac:dyDescent="0.25">
      <c r="AF834" s="96"/>
      <c r="GQ834" s="88"/>
      <c r="GS834" s="100"/>
      <c r="GU834" s="88"/>
      <c r="IO834" s="127"/>
    </row>
    <row r="835" spans="32:249" x14ac:dyDescent="0.25">
      <c r="AF835" s="96"/>
      <c r="GQ835" s="88"/>
      <c r="GS835" s="100"/>
      <c r="GU835" s="88"/>
      <c r="IO835" s="127"/>
    </row>
    <row r="836" spans="32:249" x14ac:dyDescent="0.25">
      <c r="AF836" s="96"/>
      <c r="GQ836" s="88"/>
      <c r="GS836" s="100"/>
      <c r="GU836" s="88"/>
      <c r="IO836" s="127"/>
    </row>
    <row r="837" spans="32:249" x14ac:dyDescent="0.25">
      <c r="AF837" s="96"/>
      <c r="GQ837" s="88"/>
      <c r="GS837" s="100"/>
      <c r="GU837" s="88"/>
      <c r="IO837" s="127"/>
    </row>
    <row r="838" spans="32:249" x14ac:dyDescent="0.25">
      <c r="AF838" s="96"/>
      <c r="GQ838" s="88"/>
      <c r="GS838" s="100"/>
      <c r="GU838" s="88"/>
      <c r="IO838" s="127"/>
    </row>
    <row r="839" spans="32:249" x14ac:dyDescent="0.25">
      <c r="AF839" s="96"/>
      <c r="GQ839" s="88"/>
      <c r="GS839" s="100"/>
      <c r="GU839" s="88"/>
      <c r="IO839" s="127"/>
    </row>
    <row r="840" spans="32:249" x14ac:dyDescent="0.25">
      <c r="AF840" s="96"/>
      <c r="GQ840" s="88"/>
      <c r="GS840" s="100"/>
      <c r="GU840" s="88"/>
      <c r="IO840" s="127"/>
    </row>
    <row r="841" spans="32:249" x14ac:dyDescent="0.25">
      <c r="AF841" s="96"/>
      <c r="GQ841" s="88"/>
      <c r="GS841" s="100"/>
      <c r="GU841" s="88"/>
      <c r="IO841" s="127"/>
    </row>
    <row r="842" spans="32:249" x14ac:dyDescent="0.25">
      <c r="AF842" s="96"/>
      <c r="GQ842" s="88"/>
      <c r="GS842" s="100"/>
      <c r="GU842" s="88"/>
      <c r="IO842" s="127"/>
    </row>
    <row r="843" spans="32:249" x14ac:dyDescent="0.25">
      <c r="AF843" s="96"/>
      <c r="GQ843" s="88"/>
      <c r="GS843" s="100"/>
      <c r="GU843" s="88"/>
      <c r="IO843" s="127"/>
    </row>
    <row r="844" spans="32:249" x14ac:dyDescent="0.25">
      <c r="AF844" s="96"/>
      <c r="GQ844" s="88"/>
      <c r="GS844" s="100"/>
      <c r="GU844" s="88"/>
      <c r="IO844" s="127"/>
    </row>
    <row r="845" spans="32:249" x14ac:dyDescent="0.25">
      <c r="AF845" s="96"/>
      <c r="GQ845" s="88"/>
      <c r="GS845" s="100"/>
      <c r="GU845" s="88"/>
      <c r="IO845" s="127"/>
    </row>
    <row r="846" spans="32:249" x14ac:dyDescent="0.25">
      <c r="AF846" s="96"/>
      <c r="GQ846" s="88"/>
      <c r="GS846" s="100"/>
      <c r="GU846" s="88"/>
      <c r="IO846" s="127"/>
    </row>
    <row r="847" spans="32:249" x14ac:dyDescent="0.25">
      <c r="AF847" s="96"/>
      <c r="GQ847" s="88"/>
      <c r="GS847" s="100"/>
      <c r="GU847" s="88"/>
      <c r="IO847" s="127"/>
    </row>
    <row r="848" spans="32:249" x14ac:dyDescent="0.25">
      <c r="AF848" s="96"/>
      <c r="GQ848" s="88"/>
      <c r="GS848" s="100"/>
      <c r="GU848" s="88"/>
      <c r="IO848" s="127"/>
    </row>
    <row r="849" spans="32:249" x14ac:dyDescent="0.25">
      <c r="AF849" s="96"/>
      <c r="GQ849" s="88"/>
      <c r="GS849" s="100"/>
      <c r="GU849" s="88"/>
      <c r="IO849" s="127"/>
    </row>
    <row r="850" spans="32:249" x14ac:dyDescent="0.25">
      <c r="AF850" s="96"/>
      <c r="GQ850" s="88"/>
      <c r="GS850" s="100"/>
      <c r="GU850" s="88"/>
      <c r="IO850" s="127"/>
    </row>
    <row r="851" spans="32:249" x14ac:dyDescent="0.25">
      <c r="AF851" s="96"/>
      <c r="GQ851" s="88"/>
      <c r="GS851" s="100"/>
      <c r="GU851" s="88"/>
      <c r="IO851" s="127"/>
    </row>
    <row r="852" spans="32:249" x14ac:dyDescent="0.25">
      <c r="AF852" s="96"/>
      <c r="GQ852" s="88"/>
      <c r="GS852" s="100"/>
      <c r="GU852" s="88"/>
      <c r="IO852" s="127"/>
    </row>
    <row r="853" spans="32:249" x14ac:dyDescent="0.25">
      <c r="AF853" s="96"/>
      <c r="GQ853" s="88"/>
      <c r="GS853" s="100"/>
      <c r="GU853" s="88"/>
      <c r="IO853" s="127"/>
    </row>
    <row r="854" spans="32:249" x14ac:dyDescent="0.25">
      <c r="AF854" s="96"/>
      <c r="GQ854" s="88"/>
      <c r="GS854" s="100"/>
      <c r="GU854" s="88"/>
      <c r="IO854" s="127"/>
    </row>
    <row r="855" spans="32:249" x14ac:dyDescent="0.25">
      <c r="AF855" s="96"/>
      <c r="GQ855" s="88"/>
      <c r="GS855" s="100"/>
      <c r="GU855" s="88"/>
      <c r="IO855" s="127"/>
    </row>
    <row r="856" spans="32:249" x14ac:dyDescent="0.25">
      <c r="AF856" s="96"/>
      <c r="GQ856" s="88"/>
      <c r="GS856" s="100"/>
      <c r="GU856" s="88"/>
      <c r="IO856" s="127"/>
    </row>
    <row r="857" spans="32:249" x14ac:dyDescent="0.25">
      <c r="AF857" s="96"/>
      <c r="GQ857" s="88"/>
      <c r="GS857" s="100"/>
      <c r="GU857" s="88"/>
      <c r="IO857" s="127"/>
    </row>
    <row r="858" spans="32:249" x14ac:dyDescent="0.25">
      <c r="AF858" s="96"/>
      <c r="GQ858" s="88"/>
      <c r="GS858" s="100"/>
      <c r="GU858" s="88"/>
      <c r="IO858" s="127"/>
    </row>
    <row r="859" spans="32:249" x14ac:dyDescent="0.25">
      <c r="AF859" s="96"/>
      <c r="GQ859" s="88"/>
      <c r="GS859" s="100"/>
      <c r="GU859" s="88"/>
      <c r="IO859" s="127"/>
    </row>
    <row r="860" spans="32:249" x14ac:dyDescent="0.25">
      <c r="AF860" s="96"/>
      <c r="GQ860" s="88"/>
      <c r="GS860" s="100"/>
      <c r="GU860" s="88"/>
      <c r="IO860" s="127"/>
    </row>
    <row r="861" spans="32:249" x14ac:dyDescent="0.25">
      <c r="AF861" s="96"/>
      <c r="GQ861" s="88"/>
      <c r="GS861" s="100"/>
      <c r="GU861" s="88"/>
      <c r="IO861" s="127"/>
    </row>
    <row r="862" spans="32:249" x14ac:dyDescent="0.25">
      <c r="AF862" s="96"/>
      <c r="GQ862" s="88"/>
      <c r="GS862" s="100"/>
      <c r="GU862" s="88"/>
      <c r="IO862" s="127"/>
    </row>
    <row r="863" spans="32:249" x14ac:dyDescent="0.25">
      <c r="AF863" s="96"/>
      <c r="GQ863" s="88"/>
      <c r="GS863" s="100"/>
      <c r="GU863" s="88"/>
      <c r="IO863" s="127"/>
    </row>
    <row r="864" spans="32:249" x14ac:dyDescent="0.25">
      <c r="AF864" s="96"/>
      <c r="GQ864" s="88"/>
      <c r="GS864" s="100"/>
      <c r="GU864" s="88"/>
      <c r="IO864" s="127"/>
    </row>
    <row r="865" spans="32:249" x14ac:dyDescent="0.25">
      <c r="AF865" s="96"/>
      <c r="GQ865" s="88"/>
      <c r="GS865" s="100"/>
      <c r="GU865" s="88"/>
      <c r="IO865" s="127"/>
    </row>
    <row r="866" spans="32:249" x14ac:dyDescent="0.25">
      <c r="AF866" s="96"/>
      <c r="GQ866" s="88"/>
      <c r="GS866" s="100"/>
      <c r="GU866" s="88"/>
      <c r="IO866" s="127"/>
    </row>
    <row r="867" spans="32:249" x14ac:dyDescent="0.25">
      <c r="AF867" s="96"/>
      <c r="GQ867" s="88"/>
      <c r="GS867" s="100"/>
      <c r="GU867" s="88"/>
      <c r="IO867" s="127"/>
    </row>
    <row r="868" spans="32:249" x14ac:dyDescent="0.25">
      <c r="AF868" s="96"/>
      <c r="GQ868" s="88"/>
      <c r="GS868" s="100"/>
      <c r="GU868" s="88"/>
      <c r="IO868" s="127"/>
    </row>
    <row r="869" spans="32:249" x14ac:dyDescent="0.25">
      <c r="AF869" s="96"/>
      <c r="GQ869" s="88"/>
      <c r="GS869" s="100"/>
      <c r="GU869" s="88"/>
      <c r="IO869" s="127"/>
    </row>
    <row r="870" spans="32:249" x14ac:dyDescent="0.25">
      <c r="AF870" s="96"/>
      <c r="GQ870" s="88"/>
      <c r="GS870" s="100"/>
      <c r="GU870" s="88"/>
      <c r="IO870" s="127"/>
    </row>
    <row r="871" spans="32:249" x14ac:dyDescent="0.25">
      <c r="AF871" s="96"/>
      <c r="GQ871" s="88"/>
      <c r="GS871" s="100"/>
      <c r="GU871" s="88"/>
      <c r="IO871" s="127"/>
    </row>
    <row r="872" spans="32:249" x14ac:dyDescent="0.25">
      <c r="AF872" s="96"/>
      <c r="GQ872" s="88"/>
      <c r="GS872" s="100"/>
      <c r="GU872" s="88"/>
      <c r="IO872" s="127"/>
    </row>
    <row r="873" spans="32:249" x14ac:dyDescent="0.25">
      <c r="AF873" s="96"/>
      <c r="GQ873" s="88"/>
      <c r="GS873" s="100"/>
      <c r="GU873" s="88"/>
      <c r="IO873" s="127"/>
    </row>
    <row r="874" spans="32:249" x14ac:dyDescent="0.25">
      <c r="AF874" s="96"/>
      <c r="GQ874" s="88"/>
      <c r="GS874" s="100"/>
      <c r="GU874" s="88"/>
      <c r="IO874" s="127"/>
    </row>
    <row r="875" spans="32:249" x14ac:dyDescent="0.25">
      <c r="AF875" s="96"/>
      <c r="GQ875" s="88"/>
      <c r="GS875" s="100"/>
      <c r="GU875" s="88"/>
      <c r="IO875" s="127"/>
    </row>
    <row r="876" spans="32:249" x14ac:dyDescent="0.25">
      <c r="AF876" s="96"/>
      <c r="GQ876" s="88"/>
      <c r="GS876" s="100"/>
      <c r="GU876" s="88"/>
      <c r="IO876" s="127"/>
    </row>
    <row r="877" spans="32:249" x14ac:dyDescent="0.25">
      <c r="AF877" s="96"/>
      <c r="GQ877" s="88"/>
      <c r="GS877" s="100"/>
      <c r="GU877" s="88"/>
      <c r="IO877" s="127"/>
    </row>
    <row r="878" spans="32:249" x14ac:dyDescent="0.25">
      <c r="AF878" s="96"/>
      <c r="GQ878" s="88"/>
      <c r="GS878" s="100"/>
      <c r="GU878" s="88"/>
      <c r="IO878" s="127"/>
    </row>
    <row r="879" spans="32:249" x14ac:dyDescent="0.25">
      <c r="AF879" s="96"/>
      <c r="GQ879" s="88"/>
      <c r="GS879" s="100"/>
      <c r="GU879" s="88"/>
      <c r="IO879" s="127"/>
    </row>
    <row r="880" spans="32:249" x14ac:dyDescent="0.25">
      <c r="AF880" s="96"/>
      <c r="GQ880" s="88"/>
      <c r="GS880" s="100"/>
      <c r="GU880" s="88"/>
      <c r="IO880" s="127"/>
    </row>
    <row r="881" spans="32:249" x14ac:dyDescent="0.25">
      <c r="AF881" s="96"/>
      <c r="GQ881" s="88"/>
      <c r="GS881" s="100"/>
      <c r="GU881" s="88"/>
      <c r="IO881" s="127"/>
    </row>
    <row r="882" spans="32:249" x14ac:dyDescent="0.25">
      <c r="AF882" s="96"/>
      <c r="GQ882" s="88"/>
      <c r="GS882" s="100"/>
      <c r="GU882" s="88"/>
      <c r="IO882" s="127"/>
    </row>
    <row r="883" spans="32:249" x14ac:dyDescent="0.25">
      <c r="AF883" s="96"/>
      <c r="GQ883" s="88"/>
      <c r="GS883" s="100"/>
      <c r="GU883" s="88"/>
      <c r="IO883" s="127"/>
    </row>
    <row r="884" spans="32:249" x14ac:dyDescent="0.25">
      <c r="AF884" s="96"/>
      <c r="GQ884" s="88"/>
      <c r="GS884" s="100"/>
      <c r="GU884" s="88"/>
      <c r="IO884" s="127"/>
    </row>
    <row r="885" spans="32:249" x14ac:dyDescent="0.25">
      <c r="AF885" s="96"/>
      <c r="GQ885" s="88"/>
      <c r="GS885" s="100"/>
      <c r="GU885" s="88"/>
      <c r="IO885" s="127"/>
    </row>
    <row r="886" spans="32:249" x14ac:dyDescent="0.25">
      <c r="AF886" s="96"/>
      <c r="GQ886" s="88"/>
      <c r="GS886" s="100"/>
      <c r="GU886" s="88"/>
      <c r="IO886" s="127"/>
    </row>
    <row r="887" spans="32:249" x14ac:dyDescent="0.25">
      <c r="AF887" s="96"/>
      <c r="GQ887" s="88"/>
      <c r="GS887" s="100"/>
      <c r="GU887" s="88"/>
      <c r="IO887" s="127"/>
    </row>
    <row r="888" spans="32:249" x14ac:dyDescent="0.25">
      <c r="AF888" s="96"/>
      <c r="GQ888" s="88"/>
      <c r="GS888" s="100"/>
      <c r="GU888" s="88"/>
      <c r="IO888" s="127"/>
    </row>
    <row r="889" spans="32:249" x14ac:dyDescent="0.25">
      <c r="AF889" s="96"/>
      <c r="GQ889" s="88"/>
      <c r="GS889" s="100"/>
      <c r="GU889" s="88"/>
      <c r="IO889" s="127"/>
    </row>
    <row r="890" spans="32:249" x14ac:dyDescent="0.25">
      <c r="AF890" s="96"/>
      <c r="GQ890" s="88"/>
      <c r="GS890" s="100"/>
      <c r="GU890" s="88"/>
      <c r="IO890" s="127"/>
    </row>
    <row r="891" spans="32:249" x14ac:dyDescent="0.25">
      <c r="AF891" s="96"/>
      <c r="GQ891" s="88"/>
      <c r="GS891" s="100"/>
      <c r="GU891" s="88"/>
      <c r="IO891" s="127"/>
    </row>
    <row r="892" spans="32:249" x14ac:dyDescent="0.25">
      <c r="AF892" s="96"/>
      <c r="GQ892" s="88"/>
      <c r="GS892" s="100"/>
      <c r="GU892" s="88"/>
      <c r="IO892" s="127"/>
    </row>
    <row r="893" spans="32:249" x14ac:dyDescent="0.25">
      <c r="AF893" s="96"/>
      <c r="GQ893" s="88"/>
      <c r="GS893" s="100"/>
      <c r="GU893" s="88"/>
      <c r="IO893" s="127"/>
    </row>
    <row r="894" spans="32:249" x14ac:dyDescent="0.25">
      <c r="AF894" s="96"/>
      <c r="GQ894" s="88"/>
      <c r="GS894" s="100"/>
      <c r="GU894" s="88"/>
      <c r="IO894" s="127"/>
    </row>
    <row r="895" spans="32:249" x14ac:dyDescent="0.25">
      <c r="AF895" s="96"/>
      <c r="GQ895" s="88"/>
      <c r="GS895" s="100"/>
      <c r="GU895" s="88"/>
      <c r="IO895" s="127"/>
    </row>
    <row r="896" spans="32:249" x14ac:dyDescent="0.25">
      <c r="AF896" s="96"/>
      <c r="GQ896" s="88"/>
      <c r="GS896" s="100"/>
      <c r="GU896" s="88"/>
      <c r="IO896" s="127"/>
    </row>
    <row r="897" spans="32:249" x14ac:dyDescent="0.25">
      <c r="AF897" s="96"/>
      <c r="GQ897" s="88"/>
      <c r="GS897" s="100"/>
      <c r="GU897" s="88"/>
      <c r="IO897" s="127"/>
    </row>
    <row r="898" spans="32:249" x14ac:dyDescent="0.25">
      <c r="AF898" s="96"/>
      <c r="GQ898" s="88"/>
      <c r="GS898" s="100"/>
      <c r="GU898" s="88"/>
      <c r="IO898" s="127"/>
    </row>
    <row r="899" spans="32:249" x14ac:dyDescent="0.25">
      <c r="AF899" s="96"/>
      <c r="GQ899" s="88"/>
      <c r="GS899" s="100"/>
      <c r="GU899" s="88"/>
      <c r="IO899" s="127"/>
    </row>
    <row r="900" spans="32:249" x14ac:dyDescent="0.25">
      <c r="AF900" s="96"/>
      <c r="GQ900" s="88"/>
      <c r="GS900" s="100"/>
      <c r="GU900" s="88"/>
      <c r="IO900" s="127"/>
    </row>
    <row r="901" spans="32:249" x14ac:dyDescent="0.25">
      <c r="AF901" s="96"/>
      <c r="GQ901" s="88"/>
      <c r="GS901" s="100"/>
      <c r="GU901" s="88"/>
      <c r="IO901" s="127"/>
    </row>
    <row r="902" spans="32:249" x14ac:dyDescent="0.25">
      <c r="AF902" s="96"/>
      <c r="GQ902" s="88"/>
      <c r="GS902" s="100"/>
      <c r="GU902" s="88"/>
      <c r="IO902" s="127"/>
    </row>
    <row r="903" spans="32:249" x14ac:dyDescent="0.25">
      <c r="AF903" s="96"/>
      <c r="GQ903" s="88"/>
      <c r="GS903" s="100"/>
      <c r="GU903" s="88"/>
      <c r="IO903" s="127"/>
    </row>
    <row r="904" spans="32:249" x14ac:dyDescent="0.25">
      <c r="AF904" s="96"/>
      <c r="GQ904" s="88"/>
      <c r="GS904" s="100"/>
      <c r="GU904" s="88"/>
      <c r="IO904" s="127"/>
    </row>
    <row r="905" spans="32:249" x14ac:dyDescent="0.25">
      <c r="AF905" s="96"/>
      <c r="GQ905" s="88"/>
      <c r="GS905" s="100"/>
      <c r="GU905" s="88"/>
      <c r="IO905" s="127"/>
    </row>
    <row r="906" spans="32:249" x14ac:dyDescent="0.25">
      <c r="AF906" s="96"/>
      <c r="GQ906" s="88"/>
      <c r="GS906" s="100"/>
      <c r="GU906" s="88"/>
      <c r="IO906" s="127"/>
    </row>
    <row r="907" spans="32:249" x14ac:dyDescent="0.25">
      <c r="AF907" s="96"/>
      <c r="GQ907" s="88"/>
      <c r="GS907" s="100"/>
      <c r="GU907" s="88"/>
      <c r="IO907" s="127"/>
    </row>
    <row r="908" spans="32:249" x14ac:dyDescent="0.25">
      <c r="AF908" s="96"/>
      <c r="GQ908" s="88"/>
      <c r="GS908" s="100"/>
      <c r="GU908" s="88"/>
      <c r="IO908" s="127"/>
    </row>
    <row r="909" spans="32:249" x14ac:dyDescent="0.25">
      <c r="AF909" s="96"/>
      <c r="GQ909" s="88"/>
      <c r="GS909" s="100"/>
      <c r="GU909" s="88"/>
      <c r="IO909" s="127"/>
    </row>
    <row r="910" spans="32:249" x14ac:dyDescent="0.25">
      <c r="AF910" s="96"/>
      <c r="GQ910" s="88"/>
      <c r="GS910" s="100"/>
      <c r="GU910" s="88"/>
      <c r="IO910" s="127"/>
    </row>
    <row r="911" spans="32:249" x14ac:dyDescent="0.25">
      <c r="AF911" s="96"/>
      <c r="GQ911" s="88"/>
      <c r="GS911" s="100"/>
      <c r="GU911" s="88"/>
      <c r="IO911" s="127"/>
    </row>
    <row r="912" spans="32:249" x14ac:dyDescent="0.25">
      <c r="AF912" s="96"/>
      <c r="GQ912" s="88"/>
      <c r="GS912" s="100"/>
      <c r="GU912" s="88"/>
      <c r="IO912" s="127"/>
    </row>
    <row r="913" spans="32:249" x14ac:dyDescent="0.25">
      <c r="AF913" s="96"/>
      <c r="GQ913" s="88"/>
      <c r="GS913" s="100"/>
      <c r="GU913" s="88"/>
      <c r="IO913" s="127"/>
    </row>
    <row r="914" spans="32:249" x14ac:dyDescent="0.25">
      <c r="AF914" s="96"/>
      <c r="GQ914" s="88"/>
      <c r="GS914" s="100"/>
      <c r="GU914" s="88"/>
      <c r="IO914" s="127"/>
    </row>
    <row r="915" spans="32:249" x14ac:dyDescent="0.25">
      <c r="AF915" s="96"/>
      <c r="GQ915" s="88"/>
      <c r="GS915" s="100"/>
      <c r="GU915" s="88"/>
      <c r="IO915" s="127"/>
    </row>
    <row r="916" spans="32:249" x14ac:dyDescent="0.25">
      <c r="AF916" s="96"/>
      <c r="GQ916" s="88"/>
      <c r="GS916" s="100"/>
      <c r="GU916" s="88"/>
      <c r="IO916" s="127"/>
    </row>
    <row r="917" spans="32:249" x14ac:dyDescent="0.25">
      <c r="AF917" s="96"/>
      <c r="GQ917" s="88"/>
      <c r="GS917" s="100"/>
      <c r="GU917" s="88"/>
      <c r="IO917" s="127"/>
    </row>
    <row r="918" spans="32:249" x14ac:dyDescent="0.25">
      <c r="AF918" s="96"/>
      <c r="GQ918" s="88"/>
      <c r="GS918" s="100"/>
      <c r="GU918" s="88"/>
      <c r="IO918" s="127"/>
    </row>
    <row r="919" spans="32:249" x14ac:dyDescent="0.25">
      <c r="AF919" s="96"/>
      <c r="GQ919" s="88"/>
      <c r="GS919" s="100"/>
      <c r="GU919" s="88"/>
      <c r="IO919" s="127"/>
    </row>
    <row r="920" spans="32:249" x14ac:dyDescent="0.25">
      <c r="AF920" s="96"/>
      <c r="GQ920" s="88"/>
      <c r="GS920" s="100"/>
      <c r="GU920" s="88"/>
      <c r="IO920" s="127"/>
    </row>
    <row r="921" spans="32:249" x14ac:dyDescent="0.25">
      <c r="AF921" s="96"/>
      <c r="GQ921" s="88"/>
      <c r="GS921" s="100"/>
      <c r="GU921" s="88"/>
      <c r="IO921" s="127"/>
    </row>
    <row r="922" spans="32:249" x14ac:dyDescent="0.25">
      <c r="AF922" s="96"/>
      <c r="GQ922" s="88"/>
      <c r="GS922" s="100"/>
      <c r="GU922" s="88"/>
      <c r="IO922" s="127"/>
    </row>
    <row r="923" spans="32:249" x14ac:dyDescent="0.25">
      <c r="AF923" s="96"/>
      <c r="GQ923" s="88"/>
      <c r="GS923" s="100"/>
      <c r="GU923" s="88"/>
      <c r="IO923" s="127"/>
    </row>
    <row r="924" spans="32:249" x14ac:dyDescent="0.25">
      <c r="AF924" s="96"/>
      <c r="GQ924" s="88"/>
      <c r="GS924" s="100"/>
      <c r="GU924" s="88"/>
      <c r="IO924" s="127"/>
    </row>
    <row r="925" spans="32:249" x14ac:dyDescent="0.25">
      <c r="AF925" s="96"/>
      <c r="GQ925" s="88"/>
      <c r="GS925" s="100"/>
      <c r="GU925" s="88"/>
      <c r="IO925" s="127"/>
    </row>
    <row r="926" spans="32:249" x14ac:dyDescent="0.25">
      <c r="AF926" s="96"/>
      <c r="GQ926" s="88"/>
      <c r="GS926" s="100"/>
      <c r="GU926" s="88"/>
      <c r="IO926" s="127"/>
    </row>
    <row r="927" spans="32:249" x14ac:dyDescent="0.25">
      <c r="AF927" s="96"/>
      <c r="GQ927" s="88"/>
      <c r="GS927" s="100"/>
      <c r="GU927" s="88"/>
      <c r="IO927" s="127"/>
    </row>
    <row r="928" spans="32:249" x14ac:dyDescent="0.25">
      <c r="AF928" s="96"/>
      <c r="GQ928" s="88"/>
      <c r="GS928" s="100"/>
      <c r="GU928" s="88"/>
      <c r="IO928" s="127"/>
    </row>
    <row r="929" spans="32:249" x14ac:dyDescent="0.25">
      <c r="AF929" s="96"/>
      <c r="GQ929" s="88"/>
      <c r="GS929" s="100"/>
      <c r="GU929" s="88"/>
      <c r="IO929" s="127"/>
    </row>
    <row r="930" spans="32:249" x14ac:dyDescent="0.25">
      <c r="AF930" s="96"/>
      <c r="GQ930" s="88"/>
      <c r="GS930" s="100"/>
      <c r="GU930" s="88"/>
      <c r="IO930" s="127"/>
    </row>
    <row r="931" spans="32:249" x14ac:dyDescent="0.25">
      <c r="AF931" s="96"/>
      <c r="GQ931" s="88"/>
      <c r="GS931" s="100"/>
      <c r="GU931" s="88"/>
      <c r="IO931" s="127"/>
    </row>
    <row r="932" spans="32:249" x14ac:dyDescent="0.25">
      <c r="AF932" s="96"/>
      <c r="GQ932" s="88"/>
      <c r="GS932" s="100"/>
      <c r="GU932" s="88"/>
      <c r="IO932" s="127"/>
    </row>
    <row r="933" spans="32:249" x14ac:dyDescent="0.25">
      <c r="AF933" s="96"/>
      <c r="GQ933" s="88"/>
      <c r="GS933" s="100"/>
      <c r="GU933" s="88"/>
      <c r="IO933" s="127"/>
    </row>
    <row r="934" spans="32:249" x14ac:dyDescent="0.25">
      <c r="AF934" s="96"/>
      <c r="GQ934" s="88"/>
      <c r="GS934" s="100"/>
      <c r="GU934" s="88"/>
      <c r="IO934" s="127"/>
    </row>
    <row r="935" spans="32:249" x14ac:dyDescent="0.25">
      <c r="AF935" s="96"/>
      <c r="GQ935" s="88"/>
      <c r="GS935" s="100"/>
      <c r="GU935" s="88"/>
      <c r="IO935" s="127"/>
    </row>
    <row r="936" spans="32:249" x14ac:dyDescent="0.25">
      <c r="AF936" s="96"/>
      <c r="GQ936" s="88"/>
      <c r="GS936" s="100"/>
      <c r="GU936" s="88"/>
      <c r="IO936" s="127"/>
    </row>
    <row r="937" spans="32:249" x14ac:dyDescent="0.25">
      <c r="AF937" s="96"/>
      <c r="GQ937" s="88"/>
      <c r="GS937" s="100"/>
      <c r="GU937" s="88"/>
      <c r="IO937" s="127"/>
    </row>
    <row r="938" spans="32:249" x14ac:dyDescent="0.25">
      <c r="AF938" s="96"/>
      <c r="GQ938" s="88"/>
      <c r="GS938" s="100"/>
      <c r="GU938" s="88"/>
      <c r="IO938" s="127"/>
    </row>
    <row r="939" spans="32:249" x14ac:dyDescent="0.25">
      <c r="AF939" s="96"/>
      <c r="GQ939" s="88"/>
      <c r="GS939" s="100"/>
      <c r="GU939" s="88"/>
      <c r="IO939" s="127"/>
    </row>
    <row r="940" spans="32:249" x14ac:dyDescent="0.25">
      <c r="AF940" s="96"/>
      <c r="GQ940" s="88"/>
      <c r="GS940" s="100"/>
      <c r="GU940" s="88"/>
      <c r="IO940" s="127"/>
    </row>
    <row r="941" spans="32:249" x14ac:dyDescent="0.25">
      <c r="AF941" s="96"/>
      <c r="GQ941" s="88"/>
      <c r="GS941" s="100"/>
      <c r="GU941" s="88"/>
      <c r="IO941" s="127"/>
    </row>
    <row r="942" spans="32:249" x14ac:dyDescent="0.25">
      <c r="AF942" s="96"/>
      <c r="GQ942" s="88"/>
      <c r="GS942" s="100"/>
      <c r="GU942" s="88"/>
      <c r="IO942" s="127"/>
    </row>
    <row r="943" spans="32:249" x14ac:dyDescent="0.25">
      <c r="AF943" s="96"/>
      <c r="GQ943" s="88"/>
      <c r="GS943" s="100"/>
      <c r="GU943" s="88"/>
      <c r="IO943" s="127"/>
    </row>
    <row r="944" spans="32:249" x14ac:dyDescent="0.25">
      <c r="AF944" s="96"/>
      <c r="GQ944" s="88"/>
      <c r="GS944" s="100"/>
      <c r="GU944" s="88"/>
      <c r="IO944" s="127"/>
    </row>
    <row r="945" spans="32:249" x14ac:dyDescent="0.25">
      <c r="AF945" s="96"/>
      <c r="GQ945" s="88"/>
      <c r="GS945" s="100"/>
      <c r="GU945" s="88"/>
      <c r="IO945" s="127"/>
    </row>
    <row r="946" spans="32:249" x14ac:dyDescent="0.25">
      <c r="AF946" s="96"/>
      <c r="GQ946" s="88"/>
      <c r="GS946" s="100"/>
      <c r="GU946" s="88"/>
      <c r="IO946" s="127"/>
    </row>
    <row r="947" spans="32:249" x14ac:dyDescent="0.25">
      <c r="AF947" s="96"/>
      <c r="GQ947" s="88"/>
      <c r="GS947" s="100"/>
      <c r="GU947" s="88"/>
      <c r="IO947" s="127"/>
    </row>
    <row r="948" spans="32:249" x14ac:dyDescent="0.25">
      <c r="AF948" s="96"/>
      <c r="GQ948" s="88"/>
      <c r="GS948" s="100"/>
      <c r="GU948" s="88"/>
      <c r="IO948" s="127"/>
    </row>
    <row r="949" spans="32:249" x14ac:dyDescent="0.25">
      <c r="AF949" s="96"/>
      <c r="GQ949" s="88"/>
      <c r="GS949" s="100"/>
      <c r="GU949" s="88"/>
      <c r="IO949" s="127"/>
    </row>
    <row r="950" spans="32:249" x14ac:dyDescent="0.25">
      <c r="AF950" s="96"/>
      <c r="GQ950" s="88"/>
      <c r="GS950" s="100"/>
      <c r="GU950" s="88"/>
      <c r="IO950" s="127"/>
    </row>
    <row r="951" spans="32:249" x14ac:dyDescent="0.25">
      <c r="AF951" s="96"/>
      <c r="GQ951" s="88"/>
      <c r="GS951" s="100"/>
      <c r="GU951" s="88"/>
      <c r="IO951" s="127"/>
    </row>
    <row r="952" spans="32:249" x14ac:dyDescent="0.25">
      <c r="AF952" s="96"/>
      <c r="GQ952" s="88"/>
      <c r="GS952" s="100"/>
      <c r="GU952" s="88"/>
      <c r="IO952" s="127"/>
    </row>
    <row r="953" spans="32:249" x14ac:dyDescent="0.25">
      <c r="AF953" s="96"/>
      <c r="GQ953" s="88"/>
      <c r="GS953" s="100"/>
      <c r="GU953" s="88"/>
      <c r="IO953" s="127"/>
    </row>
    <row r="954" spans="32:249" x14ac:dyDescent="0.25">
      <c r="AF954" s="96"/>
      <c r="GQ954" s="88"/>
      <c r="GS954" s="100"/>
      <c r="GU954" s="88"/>
      <c r="IO954" s="127"/>
    </row>
    <row r="955" spans="32:249" x14ac:dyDescent="0.25">
      <c r="AF955" s="96"/>
      <c r="GQ955" s="88"/>
      <c r="GS955" s="100"/>
      <c r="GU955" s="88"/>
      <c r="IO955" s="127"/>
    </row>
    <row r="956" spans="32:249" x14ac:dyDescent="0.25">
      <c r="AF956" s="96"/>
      <c r="GQ956" s="88"/>
      <c r="GS956" s="100"/>
      <c r="GU956" s="88"/>
      <c r="IO956" s="127"/>
    </row>
    <row r="957" spans="32:249" x14ac:dyDescent="0.25">
      <c r="AF957" s="96"/>
      <c r="GQ957" s="88"/>
      <c r="GS957" s="100"/>
      <c r="GU957" s="88"/>
      <c r="IO957" s="127"/>
    </row>
    <row r="958" spans="32:249" x14ac:dyDescent="0.25">
      <c r="AF958" s="96"/>
      <c r="GQ958" s="88"/>
      <c r="GS958" s="100"/>
      <c r="GU958" s="88"/>
      <c r="IO958" s="127"/>
    </row>
    <row r="959" spans="32:249" x14ac:dyDescent="0.25">
      <c r="AF959" s="96"/>
      <c r="GQ959" s="88"/>
      <c r="GS959" s="100"/>
      <c r="GU959" s="88"/>
      <c r="IO959" s="127"/>
    </row>
    <row r="960" spans="32:249" x14ac:dyDescent="0.25">
      <c r="AF960" s="96"/>
      <c r="GQ960" s="88"/>
      <c r="GS960" s="100"/>
      <c r="GU960" s="88"/>
      <c r="IO960" s="127"/>
    </row>
    <row r="961" spans="32:249" x14ac:dyDescent="0.25">
      <c r="AF961" s="96"/>
      <c r="GQ961" s="88"/>
      <c r="GS961" s="100"/>
      <c r="GU961" s="88"/>
      <c r="IO961" s="127"/>
    </row>
    <row r="962" spans="32:249" x14ac:dyDescent="0.25">
      <c r="AF962" s="96"/>
      <c r="GQ962" s="88"/>
      <c r="GS962" s="100"/>
      <c r="GU962" s="88"/>
      <c r="IO962" s="127"/>
    </row>
    <row r="963" spans="32:249" x14ac:dyDescent="0.25">
      <c r="AF963" s="96"/>
      <c r="GQ963" s="88"/>
      <c r="GS963" s="100"/>
      <c r="GU963" s="88"/>
      <c r="IO963" s="127"/>
    </row>
    <row r="964" spans="32:249" x14ac:dyDescent="0.25">
      <c r="AF964" s="96"/>
      <c r="GQ964" s="88"/>
      <c r="GS964" s="100"/>
      <c r="GU964" s="88"/>
      <c r="IO964" s="127"/>
    </row>
    <row r="965" spans="32:249" x14ac:dyDescent="0.25">
      <c r="AF965" s="96"/>
      <c r="GQ965" s="88"/>
      <c r="GS965" s="100"/>
      <c r="GU965" s="88"/>
      <c r="IO965" s="127"/>
    </row>
    <row r="966" spans="32:249" x14ac:dyDescent="0.25">
      <c r="AF966" s="96"/>
      <c r="GQ966" s="88"/>
      <c r="GS966" s="100"/>
      <c r="GU966" s="88"/>
      <c r="IO966" s="127"/>
    </row>
    <row r="967" spans="32:249" x14ac:dyDescent="0.25">
      <c r="AF967" s="96"/>
      <c r="GQ967" s="88"/>
      <c r="GS967" s="100"/>
      <c r="GU967" s="88"/>
      <c r="IO967" s="127"/>
    </row>
    <row r="968" spans="32:249" x14ac:dyDescent="0.25">
      <c r="AF968" s="96"/>
      <c r="GQ968" s="88"/>
      <c r="GS968" s="100"/>
      <c r="GU968" s="88"/>
      <c r="IO968" s="127"/>
    </row>
    <row r="969" spans="32:249" x14ac:dyDescent="0.25">
      <c r="AF969" s="96"/>
      <c r="GQ969" s="88"/>
      <c r="GS969" s="100"/>
      <c r="GU969" s="88"/>
      <c r="IO969" s="127"/>
    </row>
    <row r="970" spans="32:249" x14ac:dyDescent="0.25">
      <c r="AF970" s="96"/>
      <c r="GQ970" s="88"/>
      <c r="GS970" s="100"/>
      <c r="GU970" s="88"/>
      <c r="IO970" s="127"/>
    </row>
    <row r="971" spans="32:249" x14ac:dyDescent="0.25">
      <c r="AF971" s="96"/>
      <c r="GQ971" s="88"/>
      <c r="GS971" s="100"/>
      <c r="GU971" s="88"/>
      <c r="IO971" s="127"/>
    </row>
    <row r="972" spans="32:249" x14ac:dyDescent="0.25">
      <c r="AF972" s="96"/>
      <c r="GQ972" s="88"/>
      <c r="GS972" s="100"/>
      <c r="GU972" s="88"/>
      <c r="IO972" s="127"/>
    </row>
    <row r="973" spans="32:249" x14ac:dyDescent="0.25">
      <c r="AF973" s="96"/>
      <c r="GQ973" s="88"/>
      <c r="GS973" s="100"/>
      <c r="GU973" s="88"/>
      <c r="IO973" s="127"/>
    </row>
    <row r="974" spans="32:249" x14ac:dyDescent="0.25">
      <c r="AF974" s="96"/>
      <c r="GQ974" s="88"/>
      <c r="GS974" s="100"/>
      <c r="GU974" s="88"/>
      <c r="IO974" s="127"/>
    </row>
    <row r="975" spans="32:249" x14ac:dyDescent="0.25">
      <c r="AF975" s="96"/>
      <c r="GQ975" s="88"/>
      <c r="GS975" s="100"/>
      <c r="GU975" s="88"/>
      <c r="IO975" s="127"/>
    </row>
    <row r="976" spans="32:249" x14ac:dyDescent="0.25">
      <c r="AF976" s="96"/>
      <c r="GQ976" s="88"/>
      <c r="GS976" s="100"/>
      <c r="GU976" s="88"/>
      <c r="IO976" s="127"/>
    </row>
    <row r="977" spans="32:249" x14ac:dyDescent="0.25">
      <c r="AF977" s="96"/>
      <c r="GQ977" s="88"/>
      <c r="GS977" s="100"/>
      <c r="GU977" s="88"/>
      <c r="IO977" s="127"/>
    </row>
    <row r="978" spans="32:249" x14ac:dyDescent="0.25">
      <c r="AF978" s="96"/>
      <c r="GQ978" s="88"/>
      <c r="GS978" s="100"/>
      <c r="GU978" s="88"/>
      <c r="IO978" s="127"/>
    </row>
    <row r="979" spans="32:249" x14ac:dyDescent="0.25">
      <c r="AF979" s="96"/>
      <c r="GQ979" s="88"/>
      <c r="GS979" s="100"/>
      <c r="GU979" s="88"/>
      <c r="IO979" s="127"/>
    </row>
    <row r="980" spans="32:249" x14ac:dyDescent="0.25">
      <c r="AF980" s="96"/>
      <c r="GQ980" s="88"/>
      <c r="GS980" s="100"/>
      <c r="GU980" s="88"/>
      <c r="IO980" s="127"/>
    </row>
    <row r="981" spans="32:249" x14ac:dyDescent="0.25">
      <c r="AF981" s="96"/>
      <c r="GQ981" s="88"/>
      <c r="GS981" s="100"/>
      <c r="GU981" s="88"/>
      <c r="IO981" s="127"/>
    </row>
    <row r="982" spans="32:249" x14ac:dyDescent="0.25">
      <c r="AF982" s="96"/>
      <c r="GQ982" s="88"/>
      <c r="GS982" s="100"/>
      <c r="GU982" s="88"/>
      <c r="IO982" s="127"/>
    </row>
    <row r="983" spans="32:249" x14ac:dyDescent="0.25">
      <c r="AF983" s="96"/>
      <c r="GQ983" s="88"/>
      <c r="GS983" s="100"/>
      <c r="GU983" s="88"/>
      <c r="IO983" s="127"/>
    </row>
    <row r="984" spans="32:249" x14ac:dyDescent="0.25">
      <c r="AF984" s="96"/>
      <c r="GQ984" s="88"/>
      <c r="GS984" s="100"/>
      <c r="GU984" s="88"/>
      <c r="IO984" s="127"/>
    </row>
    <row r="985" spans="32:249" x14ac:dyDescent="0.25">
      <c r="AF985" s="96"/>
      <c r="GQ985" s="88"/>
      <c r="GS985" s="100"/>
      <c r="GU985" s="88"/>
      <c r="IO985" s="127"/>
    </row>
    <row r="986" spans="32:249" x14ac:dyDescent="0.25">
      <c r="AF986" s="96"/>
      <c r="GQ986" s="88"/>
      <c r="GS986" s="100"/>
      <c r="GU986" s="88"/>
      <c r="IO986" s="127"/>
    </row>
    <row r="987" spans="32:249" x14ac:dyDescent="0.25">
      <c r="AF987" s="96"/>
      <c r="GQ987" s="88"/>
      <c r="GS987" s="100"/>
      <c r="GU987" s="88"/>
      <c r="IO987" s="127"/>
    </row>
    <row r="988" spans="32:249" x14ac:dyDescent="0.25">
      <c r="AF988" s="96"/>
      <c r="GQ988" s="88"/>
      <c r="GS988" s="100"/>
      <c r="GU988" s="88"/>
      <c r="IO988" s="127"/>
    </row>
    <row r="989" spans="32:249" x14ac:dyDescent="0.25">
      <c r="AF989" s="96"/>
      <c r="GQ989" s="88"/>
      <c r="GS989" s="100"/>
      <c r="GU989" s="88"/>
      <c r="IO989" s="127"/>
    </row>
    <row r="990" spans="32:249" x14ac:dyDescent="0.25">
      <c r="AF990" s="96"/>
      <c r="GQ990" s="88"/>
      <c r="GS990" s="100"/>
      <c r="GU990" s="88"/>
      <c r="IO990" s="127"/>
    </row>
    <row r="991" spans="32:249" x14ac:dyDescent="0.25">
      <c r="AF991" s="96"/>
      <c r="GQ991" s="88"/>
      <c r="GS991" s="100"/>
      <c r="GU991" s="88"/>
      <c r="IO991" s="127"/>
    </row>
    <row r="992" spans="32:249" x14ac:dyDescent="0.25">
      <c r="AF992" s="96"/>
      <c r="GQ992" s="88"/>
      <c r="GS992" s="100"/>
      <c r="GU992" s="88"/>
      <c r="IO992" s="127"/>
    </row>
    <row r="993" spans="32:249" x14ac:dyDescent="0.25">
      <c r="AF993" s="96"/>
      <c r="GQ993" s="88"/>
      <c r="GS993" s="100"/>
      <c r="GU993" s="88"/>
      <c r="IO993" s="127"/>
    </row>
    <row r="994" spans="32:249" x14ac:dyDescent="0.25">
      <c r="AF994" s="96"/>
      <c r="GQ994" s="88"/>
      <c r="GS994" s="100"/>
      <c r="GU994" s="88"/>
      <c r="IO994" s="127"/>
    </row>
    <row r="995" spans="32:249" x14ac:dyDescent="0.25">
      <c r="AF995" s="96"/>
      <c r="GQ995" s="88"/>
      <c r="GS995" s="100"/>
      <c r="GU995" s="88"/>
      <c r="IO995" s="127"/>
    </row>
    <row r="996" spans="32:249" x14ac:dyDescent="0.25">
      <c r="AF996" s="96"/>
      <c r="GQ996" s="88"/>
      <c r="GS996" s="100"/>
      <c r="GU996" s="88"/>
      <c r="IO996" s="127"/>
    </row>
    <row r="997" spans="32:249" x14ac:dyDescent="0.25">
      <c r="AF997" s="96"/>
      <c r="GQ997" s="88"/>
      <c r="GS997" s="100"/>
      <c r="GU997" s="88"/>
      <c r="IO997" s="127"/>
    </row>
    <row r="998" spans="32:249" x14ac:dyDescent="0.25">
      <c r="AF998" s="96"/>
      <c r="GQ998" s="88"/>
      <c r="GS998" s="100"/>
      <c r="GU998" s="88"/>
      <c r="IO998" s="127"/>
    </row>
    <row r="999" spans="32:249" x14ac:dyDescent="0.25">
      <c r="AF999" s="96"/>
      <c r="GQ999" s="88"/>
      <c r="GS999" s="100"/>
      <c r="GU999" s="88"/>
      <c r="IO999" s="127"/>
    </row>
    <row r="1000" spans="32:249" x14ac:dyDescent="0.25">
      <c r="AF1000" s="96"/>
      <c r="GQ1000" s="88"/>
      <c r="GS1000" s="100"/>
      <c r="GU1000" s="88"/>
      <c r="IO1000" s="127"/>
    </row>
    <row r="1001" spans="32:249" x14ac:dyDescent="0.25">
      <c r="AF1001" s="96"/>
      <c r="GQ1001" s="88"/>
      <c r="GS1001" s="100"/>
      <c r="GU1001" s="88"/>
      <c r="IO1001" s="127"/>
    </row>
    <row r="1002" spans="32:249" x14ac:dyDescent="0.25">
      <c r="GR1002" s="88"/>
    </row>
    <row r="1003" spans="32:249" x14ac:dyDescent="0.25">
      <c r="GR1003" s="88"/>
    </row>
    <row r="1004" spans="32:249" x14ac:dyDescent="0.25">
      <c r="GR1004" s="88"/>
    </row>
    <row r="1005" spans="32:249" x14ac:dyDescent="0.25">
      <c r="GR1005" s="88"/>
    </row>
    <row r="1006" spans="32:249" x14ac:dyDescent="0.25">
      <c r="GR1006" s="88"/>
    </row>
    <row r="1007" spans="32:249" x14ac:dyDescent="0.25">
      <c r="GR1007" s="88"/>
    </row>
    <row r="1008" spans="32:249" x14ac:dyDescent="0.25">
      <c r="GR1008" s="88"/>
    </row>
    <row r="1009" spans="200:200" x14ac:dyDescent="0.25">
      <c r="GR1009" s="88"/>
    </row>
    <row r="1010" spans="200:200" x14ac:dyDescent="0.25">
      <c r="GR1010" s="88"/>
    </row>
    <row r="1011" spans="200:200" x14ac:dyDescent="0.25">
      <c r="GR1011" s="88"/>
    </row>
    <row r="1012" spans="200:200" x14ac:dyDescent="0.25">
      <c r="GR1012" s="88"/>
    </row>
    <row r="1013" spans="200:200" x14ac:dyDescent="0.25">
      <c r="GR1013" s="88"/>
    </row>
    <row r="1014" spans="200:200" x14ac:dyDescent="0.25">
      <c r="GR1014" s="88"/>
    </row>
    <row r="1015" spans="200:200" x14ac:dyDescent="0.25">
      <c r="GR1015" s="88"/>
    </row>
    <row r="1016" spans="200:200" x14ac:dyDescent="0.25">
      <c r="GR1016" s="88"/>
    </row>
    <row r="1017" spans="200:200" x14ac:dyDescent="0.25">
      <c r="GR1017" s="88"/>
    </row>
    <row r="1018" spans="200:200" x14ac:dyDescent="0.25">
      <c r="GR1018" s="88"/>
    </row>
    <row r="1019" spans="200:200" x14ac:dyDescent="0.25">
      <c r="GR1019" s="88"/>
    </row>
    <row r="1020" spans="200:200" x14ac:dyDescent="0.25">
      <c r="GR1020" s="88"/>
    </row>
    <row r="1021" spans="200:200" x14ac:dyDescent="0.25">
      <c r="GR1021" s="88"/>
    </row>
    <row r="1022" spans="200:200" x14ac:dyDescent="0.25">
      <c r="GR1022" s="88"/>
    </row>
    <row r="1023" spans="200:200" x14ac:dyDescent="0.25">
      <c r="GR1023" s="88"/>
    </row>
    <row r="1024" spans="200:200" x14ac:dyDescent="0.25">
      <c r="GR1024" s="88"/>
    </row>
    <row r="1025" spans="200:200" x14ac:dyDescent="0.25">
      <c r="GR1025" s="88"/>
    </row>
    <row r="1026" spans="200:200" x14ac:dyDescent="0.25">
      <c r="GR1026" s="88"/>
    </row>
    <row r="1027" spans="200:200" x14ac:dyDescent="0.25">
      <c r="GR1027" s="88"/>
    </row>
    <row r="1028" spans="200:200" x14ac:dyDescent="0.25">
      <c r="GR1028" s="88"/>
    </row>
    <row r="1029" spans="200:200" x14ac:dyDescent="0.25">
      <c r="GR1029" s="88"/>
    </row>
    <row r="1030" spans="200:200" x14ac:dyDescent="0.25">
      <c r="GR1030" s="88"/>
    </row>
    <row r="1031" spans="200:200" x14ac:dyDescent="0.25">
      <c r="GR1031" s="88"/>
    </row>
    <row r="1032" spans="200:200" x14ac:dyDescent="0.25">
      <c r="GR1032" s="88"/>
    </row>
    <row r="1033" spans="200:200" x14ac:dyDescent="0.25">
      <c r="GR1033" s="88"/>
    </row>
    <row r="1034" spans="200:200" x14ac:dyDescent="0.25">
      <c r="GR1034" s="88"/>
    </row>
    <row r="1035" spans="200:200" x14ac:dyDescent="0.25">
      <c r="GR1035" s="88"/>
    </row>
    <row r="1036" spans="200:200" x14ac:dyDescent="0.25">
      <c r="GR1036" s="88"/>
    </row>
    <row r="1037" spans="200:200" x14ac:dyDescent="0.25">
      <c r="GR1037" s="88"/>
    </row>
    <row r="1038" spans="200:200" x14ac:dyDescent="0.25">
      <c r="GR1038" s="88"/>
    </row>
    <row r="1039" spans="200:200" x14ac:dyDescent="0.25">
      <c r="GR1039" s="88"/>
    </row>
    <row r="1040" spans="200:200" x14ac:dyDescent="0.25">
      <c r="GR1040" s="88"/>
    </row>
    <row r="1041" spans="200:200" x14ac:dyDescent="0.25">
      <c r="GR1041" s="88"/>
    </row>
    <row r="1042" spans="200:200" x14ac:dyDescent="0.25">
      <c r="GR1042" s="88"/>
    </row>
    <row r="1043" spans="200:200" x14ac:dyDescent="0.25">
      <c r="GR1043" s="88"/>
    </row>
    <row r="1044" spans="200:200" x14ac:dyDescent="0.25">
      <c r="GR1044" s="88"/>
    </row>
    <row r="1045" spans="200:200" x14ac:dyDescent="0.25">
      <c r="GR1045" s="88"/>
    </row>
    <row r="1046" spans="200:200" x14ac:dyDescent="0.25">
      <c r="GR1046" s="88"/>
    </row>
    <row r="1047" spans="200:200" x14ac:dyDescent="0.25">
      <c r="GR1047" s="88"/>
    </row>
    <row r="1048" spans="200:200" x14ac:dyDescent="0.25">
      <c r="GR1048" s="88"/>
    </row>
    <row r="1049" spans="200:200" x14ac:dyDescent="0.25">
      <c r="GR1049" s="88"/>
    </row>
    <row r="1050" spans="200:200" x14ac:dyDescent="0.25">
      <c r="GR1050" s="88"/>
    </row>
    <row r="1051" spans="200:200" x14ac:dyDescent="0.25">
      <c r="GR1051" s="88"/>
    </row>
    <row r="1052" spans="200:200" x14ac:dyDescent="0.25">
      <c r="GR1052" s="88"/>
    </row>
    <row r="1053" spans="200:200" x14ac:dyDescent="0.25">
      <c r="GR1053" s="88"/>
    </row>
    <row r="1054" spans="200:200" x14ac:dyDescent="0.25">
      <c r="GR1054" s="88"/>
    </row>
    <row r="1055" spans="200:200" x14ac:dyDescent="0.25">
      <c r="GR1055" s="88"/>
    </row>
    <row r="1056" spans="200:200" x14ac:dyDescent="0.25">
      <c r="GR1056" s="88"/>
    </row>
    <row r="1057" spans="200:200" x14ac:dyDescent="0.25">
      <c r="GR1057" s="88"/>
    </row>
    <row r="1058" spans="200:200" x14ac:dyDescent="0.25">
      <c r="GR1058" s="88"/>
    </row>
    <row r="1059" spans="200:200" x14ac:dyDescent="0.25">
      <c r="GR1059" s="88"/>
    </row>
    <row r="1060" spans="200:200" x14ac:dyDescent="0.25">
      <c r="GR1060" s="88"/>
    </row>
    <row r="1061" spans="200:200" x14ac:dyDescent="0.25">
      <c r="GR1061" s="88"/>
    </row>
    <row r="1062" spans="200:200" x14ac:dyDescent="0.25">
      <c r="GR1062" s="88"/>
    </row>
    <row r="1063" spans="200:200" x14ac:dyDescent="0.25">
      <c r="GR1063" s="88"/>
    </row>
    <row r="1064" spans="200:200" x14ac:dyDescent="0.25">
      <c r="GR1064" s="88"/>
    </row>
    <row r="1065" spans="200:200" x14ac:dyDescent="0.25">
      <c r="GR1065" s="88"/>
    </row>
    <row r="1066" spans="200:200" x14ac:dyDescent="0.25">
      <c r="GR1066" s="88"/>
    </row>
    <row r="1067" spans="200:200" x14ac:dyDescent="0.25">
      <c r="GR1067" s="88"/>
    </row>
    <row r="1068" spans="200:200" x14ac:dyDescent="0.25">
      <c r="GR1068" s="88"/>
    </row>
    <row r="1069" spans="200:200" x14ac:dyDescent="0.25">
      <c r="GR1069" s="88"/>
    </row>
    <row r="1070" spans="200:200" x14ac:dyDescent="0.25">
      <c r="GR1070" s="88"/>
    </row>
    <row r="1071" spans="200:200" x14ac:dyDescent="0.25">
      <c r="GR1071" s="88"/>
    </row>
    <row r="1072" spans="200:200" x14ac:dyDescent="0.25">
      <c r="GR1072" s="88"/>
    </row>
    <row r="1073" spans="200:200" x14ac:dyDescent="0.25">
      <c r="GR1073" s="88"/>
    </row>
    <row r="1074" spans="200:200" x14ac:dyDescent="0.25">
      <c r="GR1074" s="88"/>
    </row>
    <row r="1075" spans="200:200" x14ac:dyDescent="0.25">
      <c r="GR1075" s="88"/>
    </row>
    <row r="1076" spans="200:200" x14ac:dyDescent="0.25">
      <c r="GR1076" s="88"/>
    </row>
    <row r="1077" spans="200:200" x14ac:dyDescent="0.25">
      <c r="GR1077" s="88"/>
    </row>
    <row r="1078" spans="200:200" x14ac:dyDescent="0.25">
      <c r="GR1078" s="88"/>
    </row>
    <row r="1079" spans="200:200" x14ac:dyDescent="0.25">
      <c r="GR1079" s="88"/>
    </row>
    <row r="1080" spans="200:200" x14ac:dyDescent="0.25">
      <c r="GR1080" s="88"/>
    </row>
    <row r="1081" spans="200:200" x14ac:dyDescent="0.25">
      <c r="GR1081" s="88"/>
    </row>
    <row r="1082" spans="200:200" x14ac:dyDescent="0.25">
      <c r="GR1082" s="88"/>
    </row>
    <row r="1083" spans="200:200" x14ac:dyDescent="0.25">
      <c r="GR1083" s="88"/>
    </row>
    <row r="1084" spans="200:200" x14ac:dyDescent="0.25">
      <c r="GR1084" s="88"/>
    </row>
    <row r="1085" spans="200:200" x14ac:dyDescent="0.25">
      <c r="GR1085" s="88"/>
    </row>
    <row r="1086" spans="200:200" x14ac:dyDescent="0.25">
      <c r="GR1086" s="88"/>
    </row>
    <row r="1087" spans="200:200" x14ac:dyDescent="0.25">
      <c r="GR1087" s="88"/>
    </row>
    <row r="1088" spans="200:200" x14ac:dyDescent="0.25">
      <c r="GR1088" s="88"/>
    </row>
    <row r="1089" spans="200:200" x14ac:dyDescent="0.25">
      <c r="GR1089" s="88"/>
    </row>
    <row r="1090" spans="200:200" x14ac:dyDescent="0.25">
      <c r="GR1090" s="88"/>
    </row>
    <row r="1091" spans="200:200" x14ac:dyDescent="0.25">
      <c r="GR1091" s="88"/>
    </row>
    <row r="1092" spans="200:200" x14ac:dyDescent="0.25">
      <c r="GR1092" s="88"/>
    </row>
    <row r="1093" spans="200:200" x14ac:dyDescent="0.25">
      <c r="GR1093" s="88"/>
    </row>
    <row r="1094" spans="200:200" x14ac:dyDescent="0.25">
      <c r="GR1094" s="88"/>
    </row>
    <row r="1095" spans="200:200" x14ac:dyDescent="0.25">
      <c r="GR1095" s="88"/>
    </row>
    <row r="1096" spans="200:200" x14ac:dyDescent="0.25">
      <c r="GR1096" s="88"/>
    </row>
    <row r="1097" spans="200:200" x14ac:dyDescent="0.25">
      <c r="GR1097" s="88"/>
    </row>
    <row r="1098" spans="200:200" x14ac:dyDescent="0.25">
      <c r="GR1098" s="88"/>
    </row>
    <row r="1099" spans="200:200" x14ac:dyDescent="0.25">
      <c r="GR1099" s="88"/>
    </row>
    <row r="1100" spans="200:200" x14ac:dyDescent="0.25">
      <c r="GR1100" s="88"/>
    </row>
    <row r="1101" spans="200:200" x14ac:dyDescent="0.25">
      <c r="GR1101" s="88"/>
    </row>
    <row r="1102" spans="200:200" x14ac:dyDescent="0.25">
      <c r="GR1102" s="88"/>
    </row>
    <row r="1103" spans="200:200" x14ac:dyDescent="0.25">
      <c r="GR1103" s="88"/>
    </row>
    <row r="1104" spans="200:200" x14ac:dyDescent="0.25">
      <c r="GR1104" s="88"/>
    </row>
    <row r="1105" spans="200:200" x14ac:dyDescent="0.25">
      <c r="GR1105" s="88"/>
    </row>
    <row r="1106" spans="200:200" x14ac:dyDescent="0.25">
      <c r="GR1106" s="88"/>
    </row>
    <row r="1107" spans="200:200" x14ac:dyDescent="0.25">
      <c r="GR1107" s="88"/>
    </row>
    <row r="1108" spans="200:200" x14ac:dyDescent="0.25">
      <c r="GR1108" s="88"/>
    </row>
    <row r="1109" spans="200:200" x14ac:dyDescent="0.25">
      <c r="GR1109" s="88"/>
    </row>
    <row r="1110" spans="200:200" x14ac:dyDescent="0.25">
      <c r="GR1110" s="88"/>
    </row>
    <row r="1111" spans="200:200" x14ac:dyDescent="0.25">
      <c r="GR1111" s="88"/>
    </row>
    <row r="1112" spans="200:200" x14ac:dyDescent="0.25">
      <c r="GR1112" s="88"/>
    </row>
    <row r="1113" spans="200:200" x14ac:dyDescent="0.25">
      <c r="GR1113" s="88"/>
    </row>
    <row r="1114" spans="200:200" x14ac:dyDescent="0.25">
      <c r="GR1114" s="88"/>
    </row>
    <row r="1115" spans="200:200" x14ac:dyDescent="0.25">
      <c r="GR1115" s="88"/>
    </row>
    <row r="1116" spans="200:200" x14ac:dyDescent="0.25">
      <c r="GR1116" s="88"/>
    </row>
    <row r="1117" spans="200:200" x14ac:dyDescent="0.25">
      <c r="GR1117" s="88"/>
    </row>
    <row r="1118" spans="200:200" x14ac:dyDescent="0.25">
      <c r="GR1118" s="88"/>
    </row>
    <row r="1119" spans="200:200" x14ac:dyDescent="0.25">
      <c r="GR1119" s="88"/>
    </row>
    <row r="1120" spans="200:200" x14ac:dyDescent="0.25">
      <c r="GR1120" s="88"/>
    </row>
    <row r="1121" spans="200:200" x14ac:dyDescent="0.25">
      <c r="GR1121" s="88"/>
    </row>
    <row r="1122" spans="200:200" x14ac:dyDescent="0.25">
      <c r="GR1122" s="88"/>
    </row>
    <row r="1123" spans="200:200" x14ac:dyDescent="0.25">
      <c r="GR1123" s="88"/>
    </row>
    <row r="1124" spans="200:200" x14ac:dyDescent="0.25">
      <c r="GR1124" s="88"/>
    </row>
    <row r="1125" spans="200:200" x14ac:dyDescent="0.25">
      <c r="GR1125" s="88"/>
    </row>
    <row r="1126" spans="200:200" x14ac:dyDescent="0.25">
      <c r="GR1126" s="88"/>
    </row>
    <row r="1127" spans="200:200" x14ac:dyDescent="0.25">
      <c r="GR1127" s="88"/>
    </row>
    <row r="1128" spans="200:200" x14ac:dyDescent="0.25">
      <c r="GR1128" s="88"/>
    </row>
    <row r="1129" spans="200:200" x14ac:dyDescent="0.25">
      <c r="GR1129" s="88"/>
    </row>
    <row r="1130" spans="200:200" x14ac:dyDescent="0.25">
      <c r="GR1130" s="88"/>
    </row>
    <row r="1131" spans="200:200" x14ac:dyDescent="0.25">
      <c r="GR1131" s="88"/>
    </row>
    <row r="1132" spans="200:200" x14ac:dyDescent="0.25">
      <c r="GR1132" s="88"/>
    </row>
    <row r="1133" spans="200:200" x14ac:dyDescent="0.25">
      <c r="GR1133" s="88"/>
    </row>
    <row r="1134" spans="200:200" x14ac:dyDescent="0.25">
      <c r="GR1134" s="88"/>
    </row>
    <row r="1135" spans="200:200" x14ac:dyDescent="0.25">
      <c r="GR1135" s="88"/>
    </row>
    <row r="1136" spans="200:200" x14ac:dyDescent="0.25">
      <c r="GR1136" s="88"/>
    </row>
    <row r="1137" spans="200:200" x14ac:dyDescent="0.25">
      <c r="GR1137" s="88"/>
    </row>
    <row r="1138" spans="200:200" x14ac:dyDescent="0.25">
      <c r="GR1138" s="88"/>
    </row>
    <row r="1139" spans="200:200" x14ac:dyDescent="0.25">
      <c r="GR1139" s="88"/>
    </row>
    <row r="1140" spans="200:200" x14ac:dyDescent="0.25">
      <c r="GR1140" s="88"/>
    </row>
    <row r="1141" spans="200:200" x14ac:dyDescent="0.25">
      <c r="GR1141" s="88"/>
    </row>
    <row r="1142" spans="200:200" x14ac:dyDescent="0.25">
      <c r="GR1142" s="88"/>
    </row>
    <row r="1143" spans="200:200" x14ac:dyDescent="0.25">
      <c r="GR1143" s="88"/>
    </row>
    <row r="1144" spans="200:200" x14ac:dyDescent="0.25">
      <c r="GR1144" s="88"/>
    </row>
    <row r="1145" spans="200:200" x14ac:dyDescent="0.25">
      <c r="GR1145" s="88"/>
    </row>
    <row r="1146" spans="200:200" x14ac:dyDescent="0.25">
      <c r="GR1146" s="88"/>
    </row>
    <row r="1147" spans="200:200" x14ac:dyDescent="0.25">
      <c r="GR1147" s="88"/>
    </row>
    <row r="1148" spans="200:200" x14ac:dyDescent="0.25">
      <c r="GR1148" s="88"/>
    </row>
    <row r="1149" spans="200:200" x14ac:dyDescent="0.25">
      <c r="GR1149" s="88"/>
    </row>
    <row r="1150" spans="200:200" x14ac:dyDescent="0.25">
      <c r="GR1150" s="88"/>
    </row>
    <row r="1151" spans="200:200" x14ac:dyDescent="0.25">
      <c r="GR1151" s="88"/>
    </row>
    <row r="1152" spans="200:200" x14ac:dyDescent="0.25">
      <c r="GR1152" s="88"/>
    </row>
    <row r="1153" spans="200:200" x14ac:dyDescent="0.25">
      <c r="GR1153" s="88"/>
    </row>
    <row r="1154" spans="200:200" x14ac:dyDescent="0.25">
      <c r="GR1154" s="88"/>
    </row>
    <row r="1155" spans="200:200" x14ac:dyDescent="0.25">
      <c r="GR1155" s="88"/>
    </row>
    <row r="1156" spans="200:200" x14ac:dyDescent="0.25">
      <c r="GR1156" s="88"/>
    </row>
    <row r="1157" spans="200:200" x14ac:dyDescent="0.25">
      <c r="GR1157" s="88"/>
    </row>
    <row r="1158" spans="200:200" x14ac:dyDescent="0.25">
      <c r="GR1158" s="88"/>
    </row>
    <row r="1159" spans="200:200" x14ac:dyDescent="0.25">
      <c r="GR1159" s="88"/>
    </row>
    <row r="1160" spans="200:200" x14ac:dyDescent="0.25">
      <c r="GR1160" s="88"/>
    </row>
    <row r="1161" spans="200:200" x14ac:dyDescent="0.25">
      <c r="GR1161" s="88"/>
    </row>
    <row r="1162" spans="200:200" x14ac:dyDescent="0.25">
      <c r="GR1162" s="88"/>
    </row>
    <row r="1163" spans="200:200" x14ac:dyDescent="0.25">
      <c r="GR1163" s="88"/>
    </row>
    <row r="1164" spans="200:200" x14ac:dyDescent="0.25">
      <c r="GR1164" s="88"/>
    </row>
    <row r="1165" spans="200:200" x14ac:dyDescent="0.25">
      <c r="GR1165" s="88"/>
    </row>
    <row r="1166" spans="200:200" x14ac:dyDescent="0.25">
      <c r="GR1166" s="88"/>
    </row>
    <row r="1167" spans="200:200" x14ac:dyDescent="0.25">
      <c r="GR1167" s="88"/>
    </row>
    <row r="1168" spans="200:200" x14ac:dyDescent="0.25">
      <c r="GR1168" s="88"/>
    </row>
    <row r="1169" spans="200:200" x14ac:dyDescent="0.25">
      <c r="GR1169" s="88"/>
    </row>
    <row r="1170" spans="200:200" x14ac:dyDescent="0.25">
      <c r="GR1170" s="88"/>
    </row>
    <row r="1171" spans="200:200" x14ac:dyDescent="0.25">
      <c r="GR1171" s="88"/>
    </row>
    <row r="1172" spans="200:200" x14ac:dyDescent="0.25">
      <c r="GR1172" s="88"/>
    </row>
    <row r="1173" spans="200:200" x14ac:dyDescent="0.25">
      <c r="GR1173" s="88"/>
    </row>
    <row r="1174" spans="200:200" x14ac:dyDescent="0.25">
      <c r="GR1174" s="88"/>
    </row>
    <row r="1175" spans="200:200" x14ac:dyDescent="0.25">
      <c r="GR1175" s="88"/>
    </row>
    <row r="1176" spans="200:200" x14ac:dyDescent="0.25">
      <c r="GR1176" s="88"/>
    </row>
    <row r="1177" spans="200:200" x14ac:dyDescent="0.25">
      <c r="GR1177" s="88"/>
    </row>
    <row r="1178" spans="200:200" x14ac:dyDescent="0.25">
      <c r="GR1178" s="88"/>
    </row>
    <row r="1179" spans="200:200" x14ac:dyDescent="0.25">
      <c r="GR1179" s="88"/>
    </row>
    <row r="1180" spans="200:200" x14ac:dyDescent="0.25">
      <c r="GR1180" s="88"/>
    </row>
    <row r="1181" spans="200:200" x14ac:dyDescent="0.25">
      <c r="GR1181" s="88"/>
    </row>
    <row r="1182" spans="200:200" x14ac:dyDescent="0.25">
      <c r="GR1182" s="88"/>
    </row>
    <row r="1183" spans="200:200" x14ac:dyDescent="0.25">
      <c r="GR1183" s="88"/>
    </row>
    <row r="1184" spans="200:200" x14ac:dyDescent="0.25">
      <c r="GR1184" s="88"/>
    </row>
    <row r="1185" spans="200:200" x14ac:dyDescent="0.25">
      <c r="GR1185" s="88"/>
    </row>
    <row r="1186" spans="200:200" x14ac:dyDescent="0.25">
      <c r="GR1186" s="88"/>
    </row>
    <row r="1187" spans="200:200" x14ac:dyDescent="0.25">
      <c r="GR1187" s="88"/>
    </row>
    <row r="1188" spans="200:200" x14ac:dyDescent="0.25">
      <c r="GR1188" s="88"/>
    </row>
    <row r="1189" spans="200:200" x14ac:dyDescent="0.25">
      <c r="GR1189" s="88"/>
    </row>
    <row r="1190" spans="200:200" x14ac:dyDescent="0.25">
      <c r="GR1190" s="88"/>
    </row>
    <row r="1191" spans="200:200" x14ac:dyDescent="0.25">
      <c r="GR1191" s="88"/>
    </row>
    <row r="1192" spans="200:200" x14ac:dyDescent="0.25">
      <c r="GR1192" s="88"/>
    </row>
    <row r="1193" spans="200:200" x14ac:dyDescent="0.25">
      <c r="GR1193" s="88"/>
    </row>
    <row r="1194" spans="200:200" x14ac:dyDescent="0.25">
      <c r="GR1194" s="88"/>
    </row>
    <row r="1195" spans="200:200" x14ac:dyDescent="0.25">
      <c r="GR1195" s="88"/>
    </row>
    <row r="1196" spans="200:200" x14ac:dyDescent="0.25">
      <c r="GR1196" s="88"/>
    </row>
    <row r="1197" spans="200:200" x14ac:dyDescent="0.25">
      <c r="GR1197" s="88"/>
    </row>
    <row r="1198" spans="200:200" x14ac:dyDescent="0.25">
      <c r="GR1198" s="88"/>
    </row>
    <row r="1199" spans="200:200" x14ac:dyDescent="0.25">
      <c r="GR1199" s="88"/>
    </row>
    <row r="1200" spans="200:200" x14ac:dyDescent="0.25">
      <c r="GR1200" s="88"/>
    </row>
    <row r="1201" spans="200:200" x14ac:dyDescent="0.25">
      <c r="GR1201" s="88"/>
    </row>
    <row r="1202" spans="200:200" x14ac:dyDescent="0.25">
      <c r="GR1202" s="88"/>
    </row>
    <row r="1203" spans="200:200" x14ac:dyDescent="0.25">
      <c r="GR1203" s="88"/>
    </row>
    <row r="1204" spans="200:200" x14ac:dyDescent="0.25">
      <c r="GR1204" s="88"/>
    </row>
    <row r="1205" spans="200:200" x14ac:dyDescent="0.25">
      <c r="GR1205" s="88"/>
    </row>
    <row r="1206" spans="200:200" x14ac:dyDescent="0.25">
      <c r="GR1206" s="88"/>
    </row>
    <row r="1207" spans="200:200" x14ac:dyDescent="0.25">
      <c r="GR1207" s="88"/>
    </row>
    <row r="1208" spans="200:200" x14ac:dyDescent="0.25">
      <c r="GR1208" s="88"/>
    </row>
    <row r="1209" spans="200:200" x14ac:dyDescent="0.25">
      <c r="GR1209" s="88"/>
    </row>
    <row r="1210" spans="200:200" x14ac:dyDescent="0.25">
      <c r="GR1210" s="88"/>
    </row>
    <row r="1211" spans="200:200" x14ac:dyDescent="0.25">
      <c r="GR1211" s="88"/>
    </row>
    <row r="1212" spans="200:200" x14ac:dyDescent="0.25">
      <c r="GR1212" s="88"/>
    </row>
    <row r="1213" spans="200:200" x14ac:dyDescent="0.25">
      <c r="GR1213" s="88"/>
    </row>
    <row r="1214" spans="200:200" x14ac:dyDescent="0.25">
      <c r="GR1214" s="88"/>
    </row>
    <row r="1215" spans="200:200" x14ac:dyDescent="0.25">
      <c r="GR1215" s="88"/>
    </row>
    <row r="1216" spans="200:200" x14ac:dyDescent="0.25">
      <c r="GR1216" s="88"/>
    </row>
    <row r="1217" spans="200:200" x14ac:dyDescent="0.25">
      <c r="GR1217" s="88"/>
    </row>
    <row r="1218" spans="200:200" x14ac:dyDescent="0.25">
      <c r="GR1218" s="88"/>
    </row>
    <row r="1219" spans="200:200" x14ac:dyDescent="0.25">
      <c r="GR1219" s="88"/>
    </row>
    <row r="1220" spans="200:200" x14ac:dyDescent="0.25">
      <c r="GR1220" s="88"/>
    </row>
    <row r="1221" spans="200:200" x14ac:dyDescent="0.25">
      <c r="GR1221" s="88"/>
    </row>
    <row r="1222" spans="200:200" x14ac:dyDescent="0.25">
      <c r="GR1222" s="88"/>
    </row>
    <row r="1223" spans="200:200" x14ac:dyDescent="0.25">
      <c r="GR1223" s="88"/>
    </row>
    <row r="1224" spans="200:200" x14ac:dyDescent="0.25">
      <c r="GR1224" s="88"/>
    </row>
    <row r="1225" spans="200:200" x14ac:dyDescent="0.25">
      <c r="GR1225" s="88"/>
    </row>
    <row r="1226" spans="200:200" x14ac:dyDescent="0.25">
      <c r="GR1226" s="88"/>
    </row>
    <row r="1227" spans="200:200" x14ac:dyDescent="0.25">
      <c r="GR1227" s="88"/>
    </row>
    <row r="1228" spans="200:200" x14ac:dyDescent="0.25">
      <c r="GR1228" s="88"/>
    </row>
    <row r="1229" spans="200:200" x14ac:dyDescent="0.25">
      <c r="GR1229" s="88"/>
    </row>
    <row r="1230" spans="200:200" x14ac:dyDescent="0.25">
      <c r="GR1230" s="88"/>
    </row>
    <row r="1231" spans="200:200" x14ac:dyDescent="0.25">
      <c r="GR1231" s="88"/>
    </row>
    <row r="1232" spans="200:200" x14ac:dyDescent="0.25">
      <c r="GR1232" s="88"/>
    </row>
    <row r="1233" spans="200:200" x14ac:dyDescent="0.25">
      <c r="GR1233" s="88"/>
    </row>
    <row r="1234" spans="200:200" x14ac:dyDescent="0.25">
      <c r="GR1234" s="88"/>
    </row>
    <row r="1235" spans="200:200" x14ac:dyDescent="0.25">
      <c r="GR1235" s="88"/>
    </row>
    <row r="1236" spans="200:200" x14ac:dyDescent="0.25">
      <c r="GR1236" s="88"/>
    </row>
    <row r="1237" spans="200:200" x14ac:dyDescent="0.25">
      <c r="GR1237" s="88"/>
    </row>
    <row r="1238" spans="200:200" x14ac:dyDescent="0.25">
      <c r="GR1238" s="88"/>
    </row>
    <row r="1239" spans="200:200" x14ac:dyDescent="0.25">
      <c r="GR1239" s="88"/>
    </row>
    <row r="1240" spans="200:200" x14ac:dyDescent="0.25">
      <c r="GR1240" s="88"/>
    </row>
    <row r="1241" spans="200:200" x14ac:dyDescent="0.25">
      <c r="GR1241" s="88"/>
    </row>
    <row r="1242" spans="200:200" x14ac:dyDescent="0.25">
      <c r="GR1242" s="88"/>
    </row>
    <row r="1243" spans="200:200" x14ac:dyDescent="0.25">
      <c r="GR1243" s="88"/>
    </row>
    <row r="1244" spans="200:200" x14ac:dyDescent="0.25">
      <c r="GR1244" s="88"/>
    </row>
    <row r="1245" spans="200:200" x14ac:dyDescent="0.25">
      <c r="GR1245" s="88"/>
    </row>
    <row r="1246" spans="200:200" x14ac:dyDescent="0.25">
      <c r="GR1246" s="88"/>
    </row>
    <row r="1247" spans="200:200" x14ac:dyDescent="0.25">
      <c r="GR1247" s="88"/>
    </row>
    <row r="1248" spans="200:200" x14ac:dyDescent="0.25">
      <c r="GR1248" s="88"/>
    </row>
    <row r="1249" spans="200:200" x14ac:dyDescent="0.25">
      <c r="GR1249" s="88"/>
    </row>
    <row r="1250" spans="200:200" x14ac:dyDescent="0.25">
      <c r="GR1250" s="88"/>
    </row>
    <row r="1251" spans="200:200" x14ac:dyDescent="0.25">
      <c r="GR1251" s="88"/>
    </row>
    <row r="1252" spans="200:200" x14ac:dyDescent="0.25">
      <c r="GR1252" s="88"/>
    </row>
    <row r="1253" spans="200:200" x14ac:dyDescent="0.25">
      <c r="GR1253" s="88"/>
    </row>
    <row r="1254" spans="200:200" x14ac:dyDescent="0.25">
      <c r="GR1254" s="88"/>
    </row>
    <row r="1255" spans="200:200" x14ac:dyDescent="0.25">
      <c r="GR1255" s="88"/>
    </row>
    <row r="1256" spans="200:200" x14ac:dyDescent="0.25">
      <c r="GR1256" s="88"/>
    </row>
    <row r="1257" spans="200:200" x14ac:dyDescent="0.25">
      <c r="GR1257" s="88"/>
    </row>
    <row r="1258" spans="200:200" x14ac:dyDescent="0.25">
      <c r="GR1258" s="88"/>
    </row>
    <row r="1259" spans="200:200" x14ac:dyDescent="0.25">
      <c r="GR1259" s="88"/>
    </row>
    <row r="1260" spans="200:200" x14ac:dyDescent="0.25">
      <c r="GR1260" s="88"/>
    </row>
    <row r="1261" spans="200:200" x14ac:dyDescent="0.25">
      <c r="GR1261" s="88"/>
    </row>
    <row r="1262" spans="200:200" x14ac:dyDescent="0.25">
      <c r="GR1262" s="88"/>
    </row>
    <row r="1263" spans="200:200" x14ac:dyDescent="0.25">
      <c r="GR1263" s="88"/>
    </row>
    <row r="1264" spans="200:200" x14ac:dyDescent="0.25">
      <c r="GR1264" s="88"/>
    </row>
    <row r="1265" spans="200:200" x14ac:dyDescent="0.25">
      <c r="GR1265" s="88"/>
    </row>
    <row r="1266" spans="200:200" x14ac:dyDescent="0.25">
      <c r="GR1266" s="88"/>
    </row>
    <row r="1267" spans="200:200" x14ac:dyDescent="0.25">
      <c r="GR1267" s="88"/>
    </row>
    <row r="1268" spans="200:200" x14ac:dyDescent="0.25">
      <c r="GR1268" s="88"/>
    </row>
    <row r="1269" spans="200:200" x14ac:dyDescent="0.25">
      <c r="GR1269" s="88"/>
    </row>
    <row r="1270" spans="200:200" x14ac:dyDescent="0.25">
      <c r="GR1270" s="88"/>
    </row>
    <row r="1271" spans="200:200" x14ac:dyDescent="0.25">
      <c r="GR1271" s="88"/>
    </row>
    <row r="1272" spans="200:200" x14ac:dyDescent="0.25">
      <c r="GR1272" s="88"/>
    </row>
    <row r="1273" spans="200:200" x14ac:dyDescent="0.25">
      <c r="GR1273" s="88"/>
    </row>
    <row r="1274" spans="200:200" x14ac:dyDescent="0.25">
      <c r="GR1274" s="88"/>
    </row>
    <row r="1275" spans="200:200" x14ac:dyDescent="0.25">
      <c r="GR1275" s="88"/>
    </row>
    <row r="1276" spans="200:200" x14ac:dyDescent="0.25">
      <c r="GR1276" s="88"/>
    </row>
    <row r="1277" spans="200:200" x14ac:dyDescent="0.25">
      <c r="GR1277" s="88"/>
    </row>
    <row r="1278" spans="200:200" x14ac:dyDescent="0.25">
      <c r="GR1278" s="88"/>
    </row>
    <row r="1279" spans="200:200" x14ac:dyDescent="0.25">
      <c r="GR1279" s="88"/>
    </row>
    <row r="1280" spans="200:200" x14ac:dyDescent="0.25">
      <c r="GR1280" s="88"/>
    </row>
    <row r="1281" spans="200:200" x14ac:dyDescent="0.25">
      <c r="GR1281" s="88"/>
    </row>
    <row r="1282" spans="200:200" x14ac:dyDescent="0.25">
      <c r="GR1282" s="88"/>
    </row>
    <row r="1283" spans="200:200" x14ac:dyDescent="0.25">
      <c r="GR1283" s="88"/>
    </row>
    <row r="1284" spans="200:200" x14ac:dyDescent="0.25">
      <c r="GR1284" s="88"/>
    </row>
    <row r="1285" spans="200:200" x14ac:dyDescent="0.25">
      <c r="GR1285" s="88"/>
    </row>
    <row r="1286" spans="200:200" x14ac:dyDescent="0.25">
      <c r="GR1286" s="88"/>
    </row>
    <row r="1287" spans="200:200" x14ac:dyDescent="0.25">
      <c r="GR1287" s="88"/>
    </row>
    <row r="1288" spans="200:200" x14ac:dyDescent="0.25">
      <c r="GR1288" s="88"/>
    </row>
    <row r="1289" spans="200:200" x14ac:dyDescent="0.25">
      <c r="GR1289" s="88"/>
    </row>
    <row r="1290" spans="200:200" x14ac:dyDescent="0.25">
      <c r="GR1290" s="88"/>
    </row>
    <row r="1291" spans="200:200" x14ac:dyDescent="0.25">
      <c r="GR1291" s="88"/>
    </row>
    <row r="1292" spans="200:200" x14ac:dyDescent="0.25">
      <c r="GR1292" s="88"/>
    </row>
    <row r="1293" spans="200:200" x14ac:dyDescent="0.25">
      <c r="GR1293" s="88"/>
    </row>
    <row r="1294" spans="200:200" x14ac:dyDescent="0.25">
      <c r="GR1294" s="88"/>
    </row>
    <row r="1295" spans="200:200" x14ac:dyDescent="0.25">
      <c r="GR1295" s="88"/>
    </row>
    <row r="1296" spans="200:200" x14ac:dyDescent="0.25">
      <c r="GR1296" s="88"/>
    </row>
    <row r="1297" spans="200:200" x14ac:dyDescent="0.25">
      <c r="GR1297" s="88"/>
    </row>
    <row r="1298" spans="200:200" x14ac:dyDescent="0.25">
      <c r="GR1298" s="88"/>
    </row>
    <row r="1299" spans="200:200" x14ac:dyDescent="0.25">
      <c r="GR1299" s="88"/>
    </row>
    <row r="1300" spans="200:200" x14ac:dyDescent="0.25">
      <c r="GR1300" s="88"/>
    </row>
    <row r="1301" spans="200:200" x14ac:dyDescent="0.25">
      <c r="GR1301" s="88"/>
    </row>
    <row r="1302" spans="200:200" x14ac:dyDescent="0.25">
      <c r="GR1302" s="88"/>
    </row>
    <row r="1303" spans="200:200" x14ac:dyDescent="0.25">
      <c r="GR1303" s="88"/>
    </row>
    <row r="1304" spans="200:200" x14ac:dyDescent="0.25">
      <c r="GR1304" s="88"/>
    </row>
    <row r="1305" spans="200:200" x14ac:dyDescent="0.25">
      <c r="GR1305" s="88"/>
    </row>
    <row r="1306" spans="200:200" x14ac:dyDescent="0.25">
      <c r="GR1306" s="88"/>
    </row>
    <row r="1307" spans="200:200" x14ac:dyDescent="0.25">
      <c r="GR1307" s="88"/>
    </row>
    <row r="1308" spans="200:200" x14ac:dyDescent="0.25">
      <c r="GR1308" s="88"/>
    </row>
    <row r="1309" spans="200:200" x14ac:dyDescent="0.25">
      <c r="GR1309" s="88"/>
    </row>
    <row r="1310" spans="200:200" x14ac:dyDescent="0.25">
      <c r="GR1310" s="88"/>
    </row>
    <row r="1311" spans="200:200" x14ac:dyDescent="0.25">
      <c r="GR1311" s="88"/>
    </row>
    <row r="1312" spans="200:200" x14ac:dyDescent="0.25">
      <c r="GR1312" s="88"/>
    </row>
    <row r="1313" spans="200:200" x14ac:dyDescent="0.25">
      <c r="GR1313" s="88"/>
    </row>
    <row r="1314" spans="200:200" x14ac:dyDescent="0.25">
      <c r="GR1314" s="88"/>
    </row>
    <row r="1315" spans="200:200" x14ac:dyDescent="0.25">
      <c r="GR1315" s="88"/>
    </row>
    <row r="1316" spans="200:200" x14ac:dyDescent="0.25">
      <c r="GR1316" s="88"/>
    </row>
    <row r="1317" spans="200:200" x14ac:dyDescent="0.25">
      <c r="GR1317" s="88"/>
    </row>
    <row r="1318" spans="200:200" x14ac:dyDescent="0.25">
      <c r="GR1318" s="88"/>
    </row>
    <row r="1319" spans="200:200" x14ac:dyDescent="0.25">
      <c r="GR1319" s="88"/>
    </row>
    <row r="1320" spans="200:200" x14ac:dyDescent="0.25">
      <c r="GR1320" s="88"/>
    </row>
    <row r="1321" spans="200:200" x14ac:dyDescent="0.25">
      <c r="GR1321" s="88"/>
    </row>
    <row r="1322" spans="200:200" x14ac:dyDescent="0.25">
      <c r="GR1322" s="88"/>
    </row>
    <row r="1323" spans="200:200" x14ac:dyDescent="0.25">
      <c r="GR1323" s="88"/>
    </row>
    <row r="1324" spans="200:200" x14ac:dyDescent="0.25">
      <c r="GR1324" s="88"/>
    </row>
    <row r="1325" spans="200:200" x14ac:dyDescent="0.25">
      <c r="GR1325" s="88"/>
    </row>
    <row r="1326" spans="200:200" x14ac:dyDescent="0.25">
      <c r="GR1326" s="88"/>
    </row>
    <row r="1327" spans="200:200" x14ac:dyDescent="0.25">
      <c r="GR1327" s="88"/>
    </row>
    <row r="1328" spans="200:200" x14ac:dyDescent="0.25">
      <c r="GR1328" s="88"/>
    </row>
    <row r="1329" spans="200:200" x14ac:dyDescent="0.25">
      <c r="GR1329" s="88"/>
    </row>
    <row r="1330" spans="200:200" x14ac:dyDescent="0.25">
      <c r="GR1330" s="88"/>
    </row>
    <row r="1331" spans="200:200" x14ac:dyDescent="0.25">
      <c r="GR1331" s="88"/>
    </row>
    <row r="1332" spans="200:200" x14ac:dyDescent="0.25">
      <c r="GR1332" s="88"/>
    </row>
    <row r="1333" spans="200:200" x14ac:dyDescent="0.25">
      <c r="GR1333" s="88"/>
    </row>
    <row r="1334" spans="200:200" x14ac:dyDescent="0.25">
      <c r="GR1334" s="88"/>
    </row>
    <row r="1335" spans="200:200" x14ac:dyDescent="0.25">
      <c r="GR1335" s="88"/>
    </row>
    <row r="1336" spans="200:200" x14ac:dyDescent="0.25">
      <c r="GR1336" s="88"/>
    </row>
    <row r="1337" spans="200:200" x14ac:dyDescent="0.25">
      <c r="GR1337" s="88"/>
    </row>
    <row r="1338" spans="200:200" x14ac:dyDescent="0.25">
      <c r="GR1338" s="88"/>
    </row>
    <row r="1339" spans="200:200" x14ac:dyDescent="0.25">
      <c r="GR1339" s="88"/>
    </row>
    <row r="1340" spans="200:200" x14ac:dyDescent="0.25">
      <c r="GR1340" s="88"/>
    </row>
    <row r="1341" spans="200:200" x14ac:dyDescent="0.25">
      <c r="GR1341" s="88"/>
    </row>
    <row r="1342" spans="200:200" x14ac:dyDescent="0.25">
      <c r="GR1342" s="88"/>
    </row>
    <row r="1343" spans="200:200" x14ac:dyDescent="0.25">
      <c r="GR1343" s="88"/>
    </row>
    <row r="1344" spans="200:200" x14ac:dyDescent="0.25">
      <c r="GR1344" s="88"/>
    </row>
    <row r="1345" spans="200:200" x14ac:dyDescent="0.25">
      <c r="GR1345" s="88"/>
    </row>
    <row r="1346" spans="200:200" x14ac:dyDescent="0.25">
      <c r="GR1346" s="88"/>
    </row>
    <row r="1347" spans="200:200" x14ac:dyDescent="0.25">
      <c r="GR1347" s="88"/>
    </row>
    <row r="1348" spans="200:200" x14ac:dyDescent="0.25">
      <c r="GR1348" s="88"/>
    </row>
    <row r="1349" spans="200:200" x14ac:dyDescent="0.25">
      <c r="GR1349" s="88"/>
    </row>
    <row r="1350" spans="200:200" x14ac:dyDescent="0.25">
      <c r="GR1350" s="88"/>
    </row>
    <row r="1351" spans="200:200" x14ac:dyDescent="0.25">
      <c r="GR1351" s="88"/>
    </row>
    <row r="1352" spans="200:200" x14ac:dyDescent="0.25">
      <c r="GR1352" s="88"/>
    </row>
    <row r="1353" spans="200:200" x14ac:dyDescent="0.25">
      <c r="GR1353" s="88"/>
    </row>
    <row r="1354" spans="200:200" x14ac:dyDescent="0.25">
      <c r="GR1354" s="88"/>
    </row>
    <row r="1355" spans="200:200" x14ac:dyDescent="0.25">
      <c r="GR1355" s="88"/>
    </row>
    <row r="1356" spans="200:200" x14ac:dyDescent="0.25">
      <c r="GR1356" s="88"/>
    </row>
    <row r="1357" spans="200:200" x14ac:dyDescent="0.25">
      <c r="GR1357" s="88"/>
    </row>
    <row r="1358" spans="200:200" x14ac:dyDescent="0.25">
      <c r="GR1358" s="88"/>
    </row>
    <row r="1359" spans="200:200" x14ac:dyDescent="0.25">
      <c r="GR1359" s="88"/>
    </row>
    <row r="1360" spans="200:200" x14ac:dyDescent="0.25">
      <c r="GR1360" s="88"/>
    </row>
    <row r="1361" spans="200:200" x14ac:dyDescent="0.25">
      <c r="GR1361" s="88"/>
    </row>
    <row r="1362" spans="200:200" x14ac:dyDescent="0.25">
      <c r="GR1362" s="88"/>
    </row>
    <row r="1363" spans="200:200" x14ac:dyDescent="0.25">
      <c r="GR1363" s="88"/>
    </row>
    <row r="1364" spans="200:200" x14ac:dyDescent="0.25">
      <c r="GR1364" s="88"/>
    </row>
    <row r="1365" spans="200:200" x14ac:dyDescent="0.25">
      <c r="GR1365" s="88"/>
    </row>
    <row r="1366" spans="200:200" x14ac:dyDescent="0.25">
      <c r="GR1366" s="88"/>
    </row>
    <row r="1367" spans="200:200" x14ac:dyDescent="0.25">
      <c r="GR1367" s="88"/>
    </row>
    <row r="1368" spans="200:200" x14ac:dyDescent="0.25">
      <c r="GR1368" s="88"/>
    </row>
    <row r="1369" spans="200:200" x14ac:dyDescent="0.25">
      <c r="GR1369" s="88"/>
    </row>
    <row r="1370" spans="200:200" x14ac:dyDescent="0.25">
      <c r="GR1370" s="88"/>
    </row>
    <row r="1371" spans="200:200" x14ac:dyDescent="0.25">
      <c r="GR1371" s="88"/>
    </row>
    <row r="1372" spans="200:200" x14ac:dyDescent="0.25">
      <c r="GR1372" s="88"/>
    </row>
    <row r="1373" spans="200:200" x14ac:dyDescent="0.25">
      <c r="GR1373" s="88"/>
    </row>
    <row r="1374" spans="200:200" x14ac:dyDescent="0.25">
      <c r="GR1374" s="88"/>
    </row>
    <row r="1375" spans="200:200" x14ac:dyDescent="0.25">
      <c r="GR1375" s="88"/>
    </row>
    <row r="1376" spans="200:200" x14ac:dyDescent="0.25">
      <c r="GR1376" s="88"/>
    </row>
    <row r="1377" spans="200:200" x14ac:dyDescent="0.25">
      <c r="GR1377" s="88"/>
    </row>
    <row r="1378" spans="200:200" x14ac:dyDescent="0.25">
      <c r="GR1378" s="88"/>
    </row>
    <row r="1379" spans="200:200" x14ac:dyDescent="0.25">
      <c r="GR1379" s="88"/>
    </row>
    <row r="1380" spans="200:200" x14ac:dyDescent="0.25">
      <c r="GR1380" s="88"/>
    </row>
    <row r="1381" spans="200:200" x14ac:dyDescent="0.25">
      <c r="GR1381" s="88"/>
    </row>
    <row r="1382" spans="200:200" x14ac:dyDescent="0.25">
      <c r="GR1382" s="88"/>
    </row>
    <row r="1383" spans="200:200" x14ac:dyDescent="0.25">
      <c r="GR1383" s="88"/>
    </row>
    <row r="1384" spans="200:200" x14ac:dyDescent="0.25">
      <c r="GR1384" s="88"/>
    </row>
    <row r="1385" spans="200:200" x14ac:dyDescent="0.25">
      <c r="GR1385" s="88"/>
    </row>
    <row r="1386" spans="200:200" x14ac:dyDescent="0.25">
      <c r="GR1386" s="88"/>
    </row>
    <row r="1387" spans="200:200" x14ac:dyDescent="0.25">
      <c r="GR1387" s="88"/>
    </row>
    <row r="1388" spans="200:200" x14ac:dyDescent="0.25">
      <c r="GR1388" s="88"/>
    </row>
    <row r="1389" spans="200:200" x14ac:dyDescent="0.25">
      <c r="GR1389" s="88"/>
    </row>
    <row r="1390" spans="200:200" x14ac:dyDescent="0.25">
      <c r="GR1390" s="88"/>
    </row>
    <row r="1391" spans="200:200" x14ac:dyDescent="0.25">
      <c r="GR1391" s="88"/>
    </row>
    <row r="1392" spans="200:200" x14ac:dyDescent="0.25">
      <c r="GR1392" s="88"/>
    </row>
    <row r="1393" spans="200:200" x14ac:dyDescent="0.25">
      <c r="GR1393" s="88"/>
    </row>
    <row r="1394" spans="200:200" x14ac:dyDescent="0.25">
      <c r="GR1394" s="88"/>
    </row>
    <row r="1395" spans="200:200" x14ac:dyDescent="0.25">
      <c r="GR1395" s="88"/>
    </row>
    <row r="1396" spans="200:200" x14ac:dyDescent="0.25">
      <c r="GR1396" s="88"/>
    </row>
    <row r="1397" spans="200:200" x14ac:dyDescent="0.25">
      <c r="GR1397" s="88"/>
    </row>
    <row r="1398" spans="200:200" x14ac:dyDescent="0.25">
      <c r="GR1398" s="88"/>
    </row>
    <row r="1399" spans="200:200" x14ac:dyDescent="0.25">
      <c r="GR1399" s="88"/>
    </row>
    <row r="1400" spans="200:200" x14ac:dyDescent="0.25">
      <c r="GR1400" s="88"/>
    </row>
    <row r="1401" spans="200:200" x14ac:dyDescent="0.25">
      <c r="GR1401" s="88"/>
    </row>
    <row r="1402" spans="200:200" x14ac:dyDescent="0.25">
      <c r="GR1402" s="88"/>
    </row>
    <row r="1403" spans="200:200" x14ac:dyDescent="0.25">
      <c r="GR1403" s="88"/>
    </row>
    <row r="1404" spans="200:200" x14ac:dyDescent="0.25">
      <c r="GR1404" s="88"/>
    </row>
    <row r="1405" spans="200:200" x14ac:dyDescent="0.25">
      <c r="GR1405" s="88"/>
    </row>
    <row r="1406" spans="200:200" x14ac:dyDescent="0.25">
      <c r="GR1406" s="88"/>
    </row>
    <row r="1407" spans="200:200" x14ac:dyDescent="0.25">
      <c r="GR1407" s="88"/>
    </row>
    <row r="1408" spans="200:200" x14ac:dyDescent="0.25">
      <c r="GR1408" s="88"/>
    </row>
    <row r="1409" spans="200:200" x14ac:dyDescent="0.25">
      <c r="GR1409" s="88"/>
    </row>
    <row r="1410" spans="200:200" x14ac:dyDescent="0.25">
      <c r="GR1410" s="88"/>
    </row>
    <row r="1411" spans="200:200" x14ac:dyDescent="0.25">
      <c r="GR1411" s="88"/>
    </row>
    <row r="1412" spans="200:200" x14ac:dyDescent="0.25">
      <c r="GR1412" s="88"/>
    </row>
    <row r="1413" spans="200:200" x14ac:dyDescent="0.25">
      <c r="GR1413" s="88"/>
    </row>
    <row r="1414" spans="200:200" x14ac:dyDescent="0.25">
      <c r="GR1414" s="88"/>
    </row>
    <row r="1415" spans="200:200" x14ac:dyDescent="0.25">
      <c r="GR1415" s="88"/>
    </row>
    <row r="1416" spans="200:200" x14ac:dyDescent="0.25">
      <c r="GR1416" s="88"/>
    </row>
    <row r="1417" spans="200:200" x14ac:dyDescent="0.25">
      <c r="GR1417" s="88"/>
    </row>
    <row r="1418" spans="200:200" x14ac:dyDescent="0.25">
      <c r="GR1418" s="88"/>
    </row>
    <row r="1419" spans="200:200" x14ac:dyDescent="0.25">
      <c r="GR1419" s="88"/>
    </row>
    <row r="1420" spans="200:200" x14ac:dyDescent="0.25">
      <c r="GR1420" s="88"/>
    </row>
    <row r="1421" spans="200:200" x14ac:dyDescent="0.25">
      <c r="GR1421" s="88"/>
    </row>
    <row r="1422" spans="200:200" x14ac:dyDescent="0.25">
      <c r="GR1422" s="88"/>
    </row>
    <row r="1423" spans="200:200" x14ac:dyDescent="0.25">
      <c r="GR1423" s="88"/>
    </row>
    <row r="1424" spans="200:200" x14ac:dyDescent="0.25">
      <c r="GR1424" s="88"/>
    </row>
    <row r="1425" spans="200:200" x14ac:dyDescent="0.25">
      <c r="GR1425" s="88"/>
    </row>
    <row r="1426" spans="200:200" x14ac:dyDescent="0.25">
      <c r="GR1426" s="88"/>
    </row>
    <row r="1427" spans="200:200" x14ac:dyDescent="0.25">
      <c r="GR1427" s="88"/>
    </row>
    <row r="1428" spans="200:200" x14ac:dyDescent="0.25">
      <c r="GR1428" s="88"/>
    </row>
    <row r="1429" spans="200:200" x14ac:dyDescent="0.25">
      <c r="GR1429" s="88"/>
    </row>
    <row r="1430" spans="200:200" x14ac:dyDescent="0.25">
      <c r="GR1430" s="88"/>
    </row>
    <row r="1431" spans="200:200" x14ac:dyDescent="0.25">
      <c r="GR1431" s="88"/>
    </row>
    <row r="1432" spans="200:200" x14ac:dyDescent="0.25">
      <c r="GR1432" s="88"/>
    </row>
    <row r="1433" spans="200:200" x14ac:dyDescent="0.25">
      <c r="GR1433" s="88"/>
    </row>
    <row r="1434" spans="200:200" x14ac:dyDescent="0.25">
      <c r="GR1434" s="88"/>
    </row>
    <row r="1435" spans="200:200" x14ac:dyDescent="0.25">
      <c r="GR1435" s="88"/>
    </row>
    <row r="1436" spans="200:200" x14ac:dyDescent="0.25">
      <c r="GR1436" s="88"/>
    </row>
    <row r="1437" spans="200:200" x14ac:dyDescent="0.25">
      <c r="GR1437" s="88"/>
    </row>
    <row r="1438" spans="200:200" x14ac:dyDescent="0.25">
      <c r="GR1438" s="88"/>
    </row>
    <row r="1439" spans="200:200" x14ac:dyDescent="0.25">
      <c r="GR1439" s="88"/>
    </row>
    <row r="1440" spans="200:200" x14ac:dyDescent="0.25">
      <c r="GR1440" s="88"/>
    </row>
    <row r="1441" spans="200:200" x14ac:dyDescent="0.25">
      <c r="GR1441" s="88"/>
    </row>
    <row r="1442" spans="200:200" x14ac:dyDescent="0.25">
      <c r="GR1442" s="88"/>
    </row>
    <row r="1443" spans="200:200" x14ac:dyDescent="0.25">
      <c r="GR1443" s="88"/>
    </row>
    <row r="1444" spans="200:200" x14ac:dyDescent="0.25">
      <c r="GR1444" s="88"/>
    </row>
    <row r="1445" spans="200:200" x14ac:dyDescent="0.25">
      <c r="GR1445" s="88"/>
    </row>
    <row r="1446" spans="200:200" x14ac:dyDescent="0.25">
      <c r="GR1446" s="88"/>
    </row>
    <row r="1447" spans="200:200" x14ac:dyDescent="0.25">
      <c r="GR1447" s="88"/>
    </row>
    <row r="1448" spans="200:200" x14ac:dyDescent="0.25">
      <c r="GR1448" s="88"/>
    </row>
    <row r="1449" spans="200:200" x14ac:dyDescent="0.25">
      <c r="GR1449" s="88"/>
    </row>
    <row r="1450" spans="200:200" x14ac:dyDescent="0.25">
      <c r="GR1450" s="88"/>
    </row>
    <row r="1451" spans="200:200" x14ac:dyDescent="0.25">
      <c r="GR1451" s="88"/>
    </row>
    <row r="1452" spans="200:200" x14ac:dyDescent="0.25">
      <c r="GR1452" s="88"/>
    </row>
    <row r="1453" spans="200:200" x14ac:dyDescent="0.25">
      <c r="GR1453" s="88"/>
    </row>
    <row r="1454" spans="200:200" x14ac:dyDescent="0.25">
      <c r="GR1454" s="88"/>
    </row>
    <row r="1455" spans="200:200" x14ac:dyDescent="0.25">
      <c r="GR1455" s="88"/>
    </row>
    <row r="1456" spans="200:200" x14ac:dyDescent="0.25">
      <c r="GR1456" s="88"/>
    </row>
    <row r="1457" spans="200:200" x14ac:dyDescent="0.25">
      <c r="GR1457" s="88"/>
    </row>
    <row r="1458" spans="200:200" x14ac:dyDescent="0.25">
      <c r="GR1458" s="88"/>
    </row>
    <row r="1459" spans="200:200" x14ac:dyDescent="0.25">
      <c r="GR1459" s="88"/>
    </row>
    <row r="1460" spans="200:200" x14ac:dyDescent="0.25">
      <c r="GR1460" s="88"/>
    </row>
    <row r="1461" spans="200:200" x14ac:dyDescent="0.25">
      <c r="GR1461" s="88"/>
    </row>
    <row r="1462" spans="200:200" x14ac:dyDescent="0.25">
      <c r="GR1462" s="88"/>
    </row>
    <row r="1463" spans="200:200" x14ac:dyDescent="0.25">
      <c r="GR1463" s="88"/>
    </row>
    <row r="1464" spans="200:200" x14ac:dyDescent="0.25">
      <c r="GR1464" s="88"/>
    </row>
    <row r="1465" spans="200:200" x14ac:dyDescent="0.25">
      <c r="GR1465" s="88"/>
    </row>
    <row r="1466" spans="200:200" x14ac:dyDescent="0.25">
      <c r="GR1466" s="88"/>
    </row>
    <row r="1467" spans="200:200" x14ac:dyDescent="0.25">
      <c r="GR1467" s="88"/>
    </row>
    <row r="1468" spans="200:200" x14ac:dyDescent="0.25">
      <c r="GR1468" s="88"/>
    </row>
    <row r="1469" spans="200:200" x14ac:dyDescent="0.25">
      <c r="GR1469" s="88"/>
    </row>
    <row r="1470" spans="200:200" x14ac:dyDescent="0.25">
      <c r="GR1470" s="88"/>
    </row>
    <row r="1471" spans="200:200" x14ac:dyDescent="0.25">
      <c r="GR1471" s="88"/>
    </row>
    <row r="1472" spans="200:200" x14ac:dyDescent="0.25">
      <c r="GR1472" s="88"/>
    </row>
    <row r="1473" spans="200:200" x14ac:dyDescent="0.25">
      <c r="GR1473" s="88"/>
    </row>
    <row r="1474" spans="200:200" x14ac:dyDescent="0.25">
      <c r="GR1474" s="88"/>
    </row>
    <row r="1475" spans="200:200" x14ac:dyDescent="0.25">
      <c r="GR1475" s="88"/>
    </row>
    <row r="1476" spans="200:200" x14ac:dyDescent="0.25">
      <c r="GR1476" s="88"/>
    </row>
    <row r="1477" spans="200:200" x14ac:dyDescent="0.25">
      <c r="GR1477" s="88"/>
    </row>
    <row r="1478" spans="200:200" x14ac:dyDescent="0.25">
      <c r="GR1478" s="88"/>
    </row>
    <row r="1479" spans="200:200" x14ac:dyDescent="0.25">
      <c r="GR1479" s="88"/>
    </row>
    <row r="1480" spans="200:200" x14ac:dyDescent="0.25">
      <c r="GR1480" s="88"/>
    </row>
    <row r="1481" spans="200:200" x14ac:dyDescent="0.25">
      <c r="GR1481" s="88"/>
    </row>
    <row r="1482" spans="200:200" x14ac:dyDescent="0.25">
      <c r="GR1482" s="88"/>
    </row>
    <row r="1483" spans="200:200" x14ac:dyDescent="0.25">
      <c r="GR1483" s="88"/>
    </row>
    <row r="1484" spans="200:200" x14ac:dyDescent="0.25">
      <c r="GR1484" s="88"/>
    </row>
    <row r="1485" spans="200:200" x14ac:dyDescent="0.25">
      <c r="GR1485" s="88"/>
    </row>
    <row r="1486" spans="200:200" x14ac:dyDescent="0.25">
      <c r="GR1486" s="88"/>
    </row>
    <row r="1487" spans="200:200" x14ac:dyDescent="0.25">
      <c r="GR1487" s="88"/>
    </row>
    <row r="1488" spans="200:200" x14ac:dyDescent="0.25">
      <c r="GR1488" s="88"/>
    </row>
    <row r="1489" spans="200:200" x14ac:dyDescent="0.25">
      <c r="GR1489" s="88"/>
    </row>
    <row r="1490" spans="200:200" x14ac:dyDescent="0.25">
      <c r="GR1490" s="88"/>
    </row>
    <row r="1491" spans="200:200" x14ac:dyDescent="0.25">
      <c r="GR1491" s="88"/>
    </row>
    <row r="1492" spans="200:200" x14ac:dyDescent="0.25">
      <c r="GR1492" s="88"/>
    </row>
    <row r="1493" spans="200:200" x14ac:dyDescent="0.25">
      <c r="GR1493" s="88"/>
    </row>
    <row r="1494" spans="200:200" x14ac:dyDescent="0.25">
      <c r="GR1494" s="88"/>
    </row>
    <row r="1495" spans="200:200" x14ac:dyDescent="0.25">
      <c r="GR1495" s="88"/>
    </row>
    <row r="1496" spans="200:200" x14ac:dyDescent="0.25">
      <c r="GR1496" s="88"/>
    </row>
    <row r="1497" spans="200:200" x14ac:dyDescent="0.25">
      <c r="GR1497" s="88"/>
    </row>
    <row r="1498" spans="200:200" x14ac:dyDescent="0.25">
      <c r="GR1498" s="88"/>
    </row>
    <row r="1499" spans="200:200" x14ac:dyDescent="0.25">
      <c r="GR1499" s="88"/>
    </row>
    <row r="1500" spans="200:200" x14ac:dyDescent="0.25">
      <c r="GR1500" s="88"/>
    </row>
    <row r="1501" spans="200:200" x14ac:dyDescent="0.25">
      <c r="GR1501" s="88"/>
    </row>
    <row r="1502" spans="200:200" x14ac:dyDescent="0.25">
      <c r="GR1502" s="88"/>
    </row>
    <row r="1503" spans="200:200" x14ac:dyDescent="0.25">
      <c r="GR1503" s="88"/>
    </row>
    <row r="1504" spans="200:200" x14ac:dyDescent="0.25">
      <c r="GR1504" s="88"/>
    </row>
    <row r="1505" spans="200:200" x14ac:dyDescent="0.25">
      <c r="GR1505" s="88"/>
    </row>
    <row r="1506" spans="200:200" x14ac:dyDescent="0.25">
      <c r="GR1506" s="88"/>
    </row>
    <row r="1507" spans="200:200" x14ac:dyDescent="0.25">
      <c r="GR1507" s="88"/>
    </row>
    <row r="1508" spans="200:200" x14ac:dyDescent="0.25">
      <c r="GR1508" s="88"/>
    </row>
    <row r="1509" spans="200:200" x14ac:dyDescent="0.25">
      <c r="GR1509" s="88"/>
    </row>
    <row r="1510" spans="200:200" x14ac:dyDescent="0.25">
      <c r="GR1510" s="88"/>
    </row>
    <row r="1511" spans="200:200" x14ac:dyDescent="0.25">
      <c r="GR1511" s="88"/>
    </row>
    <row r="1512" spans="200:200" x14ac:dyDescent="0.25">
      <c r="GR1512" s="88"/>
    </row>
    <row r="1513" spans="200:200" x14ac:dyDescent="0.25">
      <c r="GR1513" s="88"/>
    </row>
    <row r="1514" spans="200:200" x14ac:dyDescent="0.25">
      <c r="GR1514" s="88"/>
    </row>
    <row r="1515" spans="200:200" x14ac:dyDescent="0.25">
      <c r="GR1515" s="88"/>
    </row>
    <row r="1516" spans="200:200" x14ac:dyDescent="0.25">
      <c r="GR1516" s="88"/>
    </row>
    <row r="1517" spans="200:200" x14ac:dyDescent="0.25">
      <c r="GR1517" s="88"/>
    </row>
    <row r="1518" spans="200:200" x14ac:dyDescent="0.25">
      <c r="GR1518" s="88"/>
    </row>
    <row r="1519" spans="200:200" x14ac:dyDescent="0.25">
      <c r="GR1519" s="88"/>
    </row>
    <row r="1520" spans="200:200" x14ac:dyDescent="0.25">
      <c r="GR1520" s="88"/>
    </row>
    <row r="1521" spans="200:200" x14ac:dyDescent="0.25">
      <c r="GR1521" s="88"/>
    </row>
    <row r="1522" spans="200:200" x14ac:dyDescent="0.25">
      <c r="GR1522" s="88"/>
    </row>
    <row r="1523" spans="200:200" x14ac:dyDescent="0.25">
      <c r="GR1523" s="88"/>
    </row>
    <row r="1524" spans="200:200" x14ac:dyDescent="0.25">
      <c r="GR1524" s="88"/>
    </row>
    <row r="1525" spans="200:200" x14ac:dyDescent="0.25">
      <c r="GR1525" s="88"/>
    </row>
    <row r="1526" spans="200:200" x14ac:dyDescent="0.25">
      <c r="GR1526" s="88"/>
    </row>
    <row r="1527" spans="200:200" x14ac:dyDescent="0.25">
      <c r="GR1527" s="88"/>
    </row>
    <row r="1528" spans="200:200" x14ac:dyDescent="0.25">
      <c r="GR1528" s="88"/>
    </row>
    <row r="1529" spans="200:200" x14ac:dyDescent="0.25">
      <c r="GR1529" s="88"/>
    </row>
    <row r="1530" spans="200:200" x14ac:dyDescent="0.25">
      <c r="GR1530" s="88"/>
    </row>
    <row r="1531" spans="200:200" x14ac:dyDescent="0.25">
      <c r="GR1531" s="88"/>
    </row>
    <row r="1532" spans="200:200" x14ac:dyDescent="0.25">
      <c r="GR1532" s="88"/>
    </row>
    <row r="1533" spans="200:200" x14ac:dyDescent="0.25">
      <c r="GR1533" s="88"/>
    </row>
    <row r="1534" spans="200:200" x14ac:dyDescent="0.25">
      <c r="GR1534" s="88"/>
    </row>
    <row r="1535" spans="200:200" x14ac:dyDescent="0.25">
      <c r="GR1535" s="88"/>
    </row>
    <row r="1536" spans="200:200" x14ac:dyDescent="0.25">
      <c r="GR1536" s="88"/>
    </row>
    <row r="1537" spans="200:200" x14ac:dyDescent="0.25">
      <c r="GR1537" s="88"/>
    </row>
    <row r="1538" spans="200:200" x14ac:dyDescent="0.25">
      <c r="GR1538" s="88"/>
    </row>
    <row r="1539" spans="200:200" x14ac:dyDescent="0.25">
      <c r="GR1539" s="88"/>
    </row>
    <row r="1540" spans="200:200" x14ac:dyDescent="0.25">
      <c r="GR1540" s="88"/>
    </row>
    <row r="1541" spans="200:200" x14ac:dyDescent="0.25">
      <c r="GR1541" s="88"/>
    </row>
    <row r="1542" spans="200:200" x14ac:dyDescent="0.25">
      <c r="GR1542" s="88"/>
    </row>
    <row r="1543" spans="200:200" x14ac:dyDescent="0.25">
      <c r="GR1543" s="88"/>
    </row>
    <row r="1544" spans="200:200" x14ac:dyDescent="0.25">
      <c r="GR1544" s="88"/>
    </row>
    <row r="1545" spans="200:200" x14ac:dyDescent="0.25">
      <c r="GR1545" s="88"/>
    </row>
    <row r="1546" spans="200:200" x14ac:dyDescent="0.25">
      <c r="GR1546" s="88"/>
    </row>
    <row r="1547" spans="200:200" x14ac:dyDescent="0.25">
      <c r="GR1547" s="88"/>
    </row>
    <row r="1548" spans="200:200" x14ac:dyDescent="0.25">
      <c r="GR1548" s="88"/>
    </row>
    <row r="1549" spans="200:200" x14ac:dyDescent="0.25">
      <c r="GR1549" s="88"/>
    </row>
    <row r="1550" spans="200:200" x14ac:dyDescent="0.25">
      <c r="GR1550" s="88"/>
    </row>
    <row r="1551" spans="200:200" x14ac:dyDescent="0.25">
      <c r="GR1551" s="88"/>
    </row>
    <row r="1552" spans="200:200" x14ac:dyDescent="0.25">
      <c r="GR1552" s="88"/>
    </row>
    <row r="1553" spans="200:200" x14ac:dyDescent="0.25">
      <c r="GR1553" s="88"/>
    </row>
    <row r="1554" spans="200:200" x14ac:dyDescent="0.25">
      <c r="GR1554" s="88"/>
    </row>
    <row r="1555" spans="200:200" x14ac:dyDescent="0.25">
      <c r="GR1555" s="88"/>
    </row>
    <row r="1556" spans="200:200" x14ac:dyDescent="0.25">
      <c r="GR1556" s="88"/>
    </row>
    <row r="1557" spans="200:200" x14ac:dyDescent="0.25">
      <c r="GR1557" s="88"/>
    </row>
    <row r="1558" spans="200:200" x14ac:dyDescent="0.25">
      <c r="GR1558" s="88"/>
    </row>
    <row r="1559" spans="200:200" x14ac:dyDescent="0.25">
      <c r="GR1559" s="88"/>
    </row>
    <row r="1560" spans="200:200" x14ac:dyDescent="0.25">
      <c r="GR1560" s="88"/>
    </row>
    <row r="1561" spans="200:200" x14ac:dyDescent="0.25">
      <c r="GR1561" s="88"/>
    </row>
    <row r="1562" spans="200:200" x14ac:dyDescent="0.25">
      <c r="GR1562" s="88"/>
    </row>
    <row r="1563" spans="200:200" x14ac:dyDescent="0.25">
      <c r="GR1563" s="88"/>
    </row>
    <row r="1564" spans="200:200" x14ac:dyDescent="0.25">
      <c r="GR1564" s="88"/>
    </row>
    <row r="1565" spans="200:200" x14ac:dyDescent="0.25">
      <c r="GR1565" s="88"/>
    </row>
    <row r="1566" spans="200:200" x14ac:dyDescent="0.25">
      <c r="GR1566" s="88"/>
    </row>
    <row r="1567" spans="200:200" x14ac:dyDescent="0.25">
      <c r="GR1567" s="88"/>
    </row>
    <row r="1568" spans="200:200" x14ac:dyDescent="0.25">
      <c r="GR1568" s="88"/>
    </row>
    <row r="1569" spans="200:200" x14ac:dyDescent="0.25">
      <c r="GR1569" s="88"/>
    </row>
    <row r="1570" spans="200:200" x14ac:dyDescent="0.25">
      <c r="GR1570" s="88"/>
    </row>
    <row r="1571" spans="200:200" x14ac:dyDescent="0.25">
      <c r="GR1571" s="88"/>
    </row>
    <row r="1572" spans="200:200" x14ac:dyDescent="0.25">
      <c r="GR1572" s="88"/>
    </row>
    <row r="1573" spans="200:200" x14ac:dyDescent="0.25">
      <c r="GR1573" s="88"/>
    </row>
    <row r="1574" spans="200:200" x14ac:dyDescent="0.25">
      <c r="GR1574" s="88"/>
    </row>
    <row r="1575" spans="200:200" x14ac:dyDescent="0.25">
      <c r="GR1575" s="88"/>
    </row>
    <row r="1576" spans="200:200" x14ac:dyDescent="0.25">
      <c r="GR1576" s="88"/>
    </row>
    <row r="1577" spans="200:200" x14ac:dyDescent="0.25">
      <c r="GR1577" s="88"/>
    </row>
    <row r="1578" spans="200:200" x14ac:dyDescent="0.25">
      <c r="GR1578" s="88"/>
    </row>
    <row r="1579" spans="200:200" x14ac:dyDescent="0.25">
      <c r="GR1579" s="88"/>
    </row>
    <row r="1580" spans="200:200" x14ac:dyDescent="0.25">
      <c r="GR1580" s="88"/>
    </row>
    <row r="1581" spans="200:200" x14ac:dyDescent="0.25">
      <c r="GR1581" s="88"/>
    </row>
    <row r="1582" spans="200:200" x14ac:dyDescent="0.25">
      <c r="GR1582" s="88"/>
    </row>
    <row r="1583" spans="200:200" x14ac:dyDescent="0.25">
      <c r="GR1583" s="88"/>
    </row>
    <row r="1584" spans="200:200" x14ac:dyDescent="0.25">
      <c r="GR1584" s="88"/>
    </row>
    <row r="1585" spans="200:200" x14ac:dyDescent="0.25">
      <c r="GR1585" s="88"/>
    </row>
    <row r="1586" spans="200:200" x14ac:dyDescent="0.25">
      <c r="GR1586" s="88"/>
    </row>
    <row r="1587" spans="200:200" x14ac:dyDescent="0.25">
      <c r="GR1587" s="88"/>
    </row>
    <row r="1588" spans="200:200" x14ac:dyDescent="0.25">
      <c r="GR1588" s="88"/>
    </row>
    <row r="1589" spans="200:200" x14ac:dyDescent="0.25">
      <c r="GR1589" s="88"/>
    </row>
    <row r="1590" spans="200:200" x14ac:dyDescent="0.25">
      <c r="GR1590" s="88"/>
    </row>
    <row r="1591" spans="200:200" x14ac:dyDescent="0.25">
      <c r="GR1591" s="88"/>
    </row>
    <row r="1592" spans="200:200" x14ac:dyDescent="0.25">
      <c r="GR1592" s="88"/>
    </row>
    <row r="1593" spans="200:200" x14ac:dyDescent="0.25">
      <c r="GR1593" s="88"/>
    </row>
    <row r="1594" spans="200:200" x14ac:dyDescent="0.25">
      <c r="GR1594" s="88"/>
    </row>
    <row r="1595" spans="200:200" x14ac:dyDescent="0.25">
      <c r="GR1595" s="88"/>
    </row>
    <row r="1596" spans="200:200" x14ac:dyDescent="0.25">
      <c r="GR1596" s="88"/>
    </row>
    <row r="1597" spans="200:200" x14ac:dyDescent="0.25">
      <c r="GR1597" s="88"/>
    </row>
    <row r="1598" spans="200:200" x14ac:dyDescent="0.25">
      <c r="GR1598" s="88"/>
    </row>
    <row r="1599" spans="200:200" x14ac:dyDescent="0.25">
      <c r="GR1599" s="88"/>
    </row>
    <row r="1600" spans="200:200" x14ac:dyDescent="0.25">
      <c r="GR1600" s="88"/>
    </row>
    <row r="1601" spans="200:200" x14ac:dyDescent="0.25">
      <c r="GR1601" s="88"/>
    </row>
    <row r="1602" spans="200:200" x14ac:dyDescent="0.25">
      <c r="GR1602" s="88"/>
    </row>
    <row r="1603" spans="200:200" x14ac:dyDescent="0.25">
      <c r="GR1603" s="88"/>
    </row>
    <row r="1604" spans="200:200" x14ac:dyDescent="0.25">
      <c r="GR1604" s="88"/>
    </row>
    <row r="1605" spans="200:200" x14ac:dyDescent="0.25">
      <c r="GR1605" s="88"/>
    </row>
    <row r="1606" spans="200:200" x14ac:dyDescent="0.25">
      <c r="GR1606" s="88"/>
    </row>
    <row r="1607" spans="200:200" x14ac:dyDescent="0.25">
      <c r="GR1607" s="88"/>
    </row>
    <row r="1608" spans="200:200" x14ac:dyDescent="0.25">
      <c r="GR1608" s="88"/>
    </row>
    <row r="1609" spans="200:200" x14ac:dyDescent="0.25">
      <c r="GR1609" s="88"/>
    </row>
    <row r="1610" spans="200:200" x14ac:dyDescent="0.25">
      <c r="GR1610" s="88"/>
    </row>
    <row r="1611" spans="200:200" x14ac:dyDescent="0.25">
      <c r="GR1611" s="88"/>
    </row>
    <row r="1612" spans="200:200" x14ac:dyDescent="0.25">
      <c r="GR1612" s="88"/>
    </row>
    <row r="1613" spans="200:200" x14ac:dyDescent="0.25">
      <c r="GR1613" s="88"/>
    </row>
    <row r="1614" spans="200:200" x14ac:dyDescent="0.25">
      <c r="GR1614" s="88"/>
    </row>
    <row r="1615" spans="200:200" x14ac:dyDescent="0.25">
      <c r="GR1615" s="88"/>
    </row>
    <row r="1616" spans="200:200" x14ac:dyDescent="0.25">
      <c r="GR1616" s="88"/>
    </row>
    <row r="1617" spans="200:200" x14ac:dyDescent="0.25">
      <c r="GR1617" s="88"/>
    </row>
    <row r="1618" spans="200:200" x14ac:dyDescent="0.25">
      <c r="GR1618" s="88"/>
    </row>
    <row r="1619" spans="200:200" x14ac:dyDescent="0.25">
      <c r="GR1619" s="88"/>
    </row>
    <row r="1620" spans="200:200" x14ac:dyDescent="0.25">
      <c r="GR1620" s="88"/>
    </row>
    <row r="1621" spans="200:200" x14ac:dyDescent="0.25">
      <c r="GR1621" s="88"/>
    </row>
    <row r="1622" spans="200:200" x14ac:dyDescent="0.25">
      <c r="GR1622" s="88"/>
    </row>
    <row r="1623" spans="200:200" x14ac:dyDescent="0.25">
      <c r="GR1623" s="88"/>
    </row>
    <row r="1624" spans="200:200" x14ac:dyDescent="0.25">
      <c r="GR1624" s="88"/>
    </row>
    <row r="1625" spans="200:200" x14ac:dyDescent="0.25">
      <c r="GR1625" s="88"/>
    </row>
    <row r="1626" spans="200:200" x14ac:dyDescent="0.25">
      <c r="GR1626" s="88"/>
    </row>
    <row r="1627" spans="200:200" x14ac:dyDescent="0.25">
      <c r="GR1627" s="88"/>
    </row>
    <row r="1628" spans="200:200" x14ac:dyDescent="0.25">
      <c r="GR1628" s="88"/>
    </row>
    <row r="1629" spans="200:200" x14ac:dyDescent="0.25">
      <c r="GR1629" s="88"/>
    </row>
    <row r="1630" spans="200:200" x14ac:dyDescent="0.25">
      <c r="GR1630" s="88"/>
    </row>
    <row r="1631" spans="200:200" x14ac:dyDescent="0.25">
      <c r="GR1631" s="88"/>
    </row>
    <row r="1632" spans="200:200" x14ac:dyDescent="0.25">
      <c r="GR1632" s="88"/>
    </row>
    <row r="1633" spans="200:200" x14ac:dyDescent="0.25">
      <c r="GR1633" s="88"/>
    </row>
    <row r="1634" spans="200:200" x14ac:dyDescent="0.25">
      <c r="GR1634" s="88"/>
    </row>
    <row r="1635" spans="200:200" x14ac:dyDescent="0.25">
      <c r="GR1635" s="88"/>
    </row>
    <row r="1636" spans="200:200" x14ac:dyDescent="0.25">
      <c r="GR1636" s="88"/>
    </row>
    <row r="1637" spans="200:200" x14ac:dyDescent="0.25">
      <c r="GR1637" s="88"/>
    </row>
    <row r="1638" spans="200:200" x14ac:dyDescent="0.25">
      <c r="GR1638" s="88"/>
    </row>
    <row r="1639" spans="200:200" x14ac:dyDescent="0.25">
      <c r="GR1639" s="88"/>
    </row>
    <row r="1640" spans="200:200" x14ac:dyDescent="0.25">
      <c r="GR1640" s="88"/>
    </row>
    <row r="1641" spans="200:200" x14ac:dyDescent="0.25">
      <c r="GR1641" s="88"/>
    </row>
    <row r="1642" spans="200:200" x14ac:dyDescent="0.25">
      <c r="GR1642" s="88"/>
    </row>
    <row r="1643" spans="200:200" x14ac:dyDescent="0.25">
      <c r="GR1643" s="88"/>
    </row>
    <row r="1644" spans="200:200" x14ac:dyDescent="0.25">
      <c r="GR1644" s="88"/>
    </row>
    <row r="1645" spans="200:200" x14ac:dyDescent="0.25">
      <c r="GR1645" s="88"/>
    </row>
    <row r="1646" spans="200:200" x14ac:dyDescent="0.25">
      <c r="GR1646" s="88"/>
    </row>
    <row r="1647" spans="200:200" x14ac:dyDescent="0.25">
      <c r="GR1647" s="88"/>
    </row>
    <row r="1648" spans="200:200" x14ac:dyDescent="0.25">
      <c r="GR1648" s="88"/>
    </row>
    <row r="1649" spans="200:200" x14ac:dyDescent="0.25">
      <c r="GR1649" s="88"/>
    </row>
    <row r="1650" spans="200:200" x14ac:dyDescent="0.25">
      <c r="GR1650" s="88"/>
    </row>
    <row r="1651" spans="200:200" x14ac:dyDescent="0.25">
      <c r="GR1651" s="88"/>
    </row>
    <row r="1652" spans="200:200" x14ac:dyDescent="0.25">
      <c r="GR1652" s="88"/>
    </row>
    <row r="1653" spans="200:200" x14ac:dyDescent="0.25">
      <c r="GR1653" s="88"/>
    </row>
    <row r="1654" spans="200:200" x14ac:dyDescent="0.25">
      <c r="GR1654" s="88"/>
    </row>
    <row r="1655" spans="200:200" x14ac:dyDescent="0.25">
      <c r="GR1655" s="88"/>
    </row>
    <row r="1656" spans="200:200" x14ac:dyDescent="0.25">
      <c r="GR1656" s="88"/>
    </row>
    <row r="1657" spans="200:200" x14ac:dyDescent="0.25">
      <c r="GR1657" s="88"/>
    </row>
    <row r="1658" spans="200:200" x14ac:dyDescent="0.25">
      <c r="GR1658" s="88"/>
    </row>
    <row r="1659" spans="200:200" x14ac:dyDescent="0.25">
      <c r="GR1659" s="88"/>
    </row>
    <row r="1660" spans="200:200" x14ac:dyDescent="0.25">
      <c r="GR1660" s="88"/>
    </row>
    <row r="1661" spans="200:200" x14ac:dyDescent="0.25">
      <c r="GR1661" s="88"/>
    </row>
    <row r="1662" spans="200:200" x14ac:dyDescent="0.25">
      <c r="GR1662" s="88"/>
    </row>
    <row r="1663" spans="200:200" x14ac:dyDescent="0.25">
      <c r="GR1663" s="88"/>
    </row>
    <row r="1664" spans="200:200" x14ac:dyDescent="0.25">
      <c r="GR1664" s="88"/>
    </row>
    <row r="1665" spans="200:200" x14ac:dyDescent="0.25">
      <c r="GR1665" s="88"/>
    </row>
    <row r="1666" spans="200:200" x14ac:dyDescent="0.25">
      <c r="GR1666" s="88"/>
    </row>
    <row r="1667" spans="200:200" x14ac:dyDescent="0.25">
      <c r="GR1667" s="88"/>
    </row>
    <row r="1668" spans="200:200" x14ac:dyDescent="0.25">
      <c r="GR1668" s="88"/>
    </row>
    <row r="1669" spans="200:200" x14ac:dyDescent="0.25">
      <c r="GR1669" s="88"/>
    </row>
    <row r="1670" spans="200:200" x14ac:dyDescent="0.25">
      <c r="GR1670" s="88"/>
    </row>
    <row r="1671" spans="200:200" x14ac:dyDescent="0.25">
      <c r="GR1671" s="88"/>
    </row>
    <row r="1672" spans="200:200" x14ac:dyDescent="0.25">
      <c r="GR1672" s="88"/>
    </row>
    <row r="1673" spans="200:200" x14ac:dyDescent="0.25">
      <c r="GR1673" s="88"/>
    </row>
    <row r="1674" spans="200:200" x14ac:dyDescent="0.25">
      <c r="GR1674" s="88"/>
    </row>
    <row r="1675" spans="200:200" x14ac:dyDescent="0.25">
      <c r="GR1675" s="88"/>
    </row>
    <row r="1676" spans="200:200" x14ac:dyDescent="0.25">
      <c r="GR1676" s="88"/>
    </row>
    <row r="1677" spans="200:200" x14ac:dyDescent="0.25">
      <c r="GR1677" s="88"/>
    </row>
    <row r="1678" spans="200:200" x14ac:dyDescent="0.25">
      <c r="GR1678" s="88"/>
    </row>
    <row r="1679" spans="200:200" x14ac:dyDescent="0.25">
      <c r="GR1679" s="88"/>
    </row>
    <row r="1680" spans="200:200" x14ac:dyDescent="0.25">
      <c r="GR1680" s="88"/>
    </row>
    <row r="1681" spans="200:200" x14ac:dyDescent="0.25">
      <c r="GR1681" s="88"/>
    </row>
    <row r="1682" spans="200:200" x14ac:dyDescent="0.25">
      <c r="GR1682" s="88"/>
    </row>
    <row r="1683" spans="200:200" x14ac:dyDescent="0.25">
      <c r="GR1683" s="88"/>
    </row>
    <row r="1684" spans="200:200" x14ac:dyDescent="0.25">
      <c r="GR1684" s="88"/>
    </row>
    <row r="1685" spans="200:200" x14ac:dyDescent="0.25">
      <c r="GR1685" s="88"/>
    </row>
    <row r="1686" spans="200:200" x14ac:dyDescent="0.25">
      <c r="GR1686" s="88"/>
    </row>
    <row r="1687" spans="200:200" x14ac:dyDescent="0.25">
      <c r="GR1687" s="88"/>
    </row>
    <row r="1688" spans="200:200" x14ac:dyDescent="0.25">
      <c r="GR1688" s="88"/>
    </row>
    <row r="1689" spans="200:200" x14ac:dyDescent="0.25">
      <c r="GR1689" s="88"/>
    </row>
    <row r="1690" spans="200:200" x14ac:dyDescent="0.25">
      <c r="GR1690" s="88"/>
    </row>
    <row r="1691" spans="200:200" x14ac:dyDescent="0.25">
      <c r="GR1691" s="88"/>
    </row>
    <row r="1692" spans="200:200" x14ac:dyDescent="0.25">
      <c r="GR1692" s="88"/>
    </row>
    <row r="1693" spans="200:200" x14ac:dyDescent="0.25">
      <c r="GR1693" s="88"/>
    </row>
    <row r="1694" spans="200:200" x14ac:dyDescent="0.25">
      <c r="GR1694" s="88"/>
    </row>
    <row r="1695" spans="200:200" x14ac:dyDescent="0.25">
      <c r="GR1695" s="88"/>
    </row>
    <row r="1696" spans="200:200" x14ac:dyDescent="0.25">
      <c r="GR1696" s="88"/>
    </row>
    <row r="1697" spans="200:200" x14ac:dyDescent="0.25">
      <c r="GR1697" s="88"/>
    </row>
    <row r="1698" spans="200:200" x14ac:dyDescent="0.25">
      <c r="GR1698" s="88"/>
    </row>
    <row r="1699" spans="200:200" x14ac:dyDescent="0.25">
      <c r="GR1699" s="88"/>
    </row>
    <row r="1700" spans="200:200" x14ac:dyDescent="0.25">
      <c r="GR1700" s="88"/>
    </row>
    <row r="1701" spans="200:200" x14ac:dyDescent="0.25">
      <c r="GR1701" s="88"/>
    </row>
    <row r="1702" spans="200:200" x14ac:dyDescent="0.25">
      <c r="GR1702" s="88"/>
    </row>
    <row r="1703" spans="200:200" x14ac:dyDescent="0.25">
      <c r="GR1703" s="88"/>
    </row>
    <row r="1704" spans="200:200" x14ac:dyDescent="0.25">
      <c r="GR1704" s="88"/>
    </row>
    <row r="1705" spans="200:200" x14ac:dyDescent="0.25">
      <c r="GR1705" s="88"/>
    </row>
    <row r="1706" spans="200:200" x14ac:dyDescent="0.25">
      <c r="GR1706" s="88"/>
    </row>
    <row r="1707" spans="200:200" x14ac:dyDescent="0.25">
      <c r="GR1707" s="88"/>
    </row>
    <row r="1708" spans="200:200" x14ac:dyDescent="0.25">
      <c r="GR1708" s="88"/>
    </row>
    <row r="1709" spans="200:200" x14ac:dyDescent="0.25">
      <c r="GR1709" s="88"/>
    </row>
    <row r="1710" spans="200:200" x14ac:dyDescent="0.25">
      <c r="GR1710" s="88"/>
    </row>
    <row r="1711" spans="200:200" x14ac:dyDescent="0.25">
      <c r="GR1711" s="88"/>
    </row>
    <row r="1712" spans="200:200" x14ac:dyDescent="0.25">
      <c r="GR1712" s="88"/>
    </row>
    <row r="1713" spans="200:200" x14ac:dyDescent="0.25">
      <c r="GR1713" s="88"/>
    </row>
    <row r="1714" spans="200:200" x14ac:dyDescent="0.25">
      <c r="GR1714" s="88"/>
    </row>
    <row r="1715" spans="200:200" x14ac:dyDescent="0.25">
      <c r="GR1715" s="88"/>
    </row>
    <row r="1716" spans="200:200" x14ac:dyDescent="0.25">
      <c r="GR1716" s="88"/>
    </row>
    <row r="1717" spans="200:200" x14ac:dyDescent="0.25">
      <c r="GR1717" s="88"/>
    </row>
    <row r="1718" spans="200:200" x14ac:dyDescent="0.25">
      <c r="GR1718" s="88"/>
    </row>
    <row r="1719" spans="200:200" x14ac:dyDescent="0.25">
      <c r="GR1719" s="88"/>
    </row>
    <row r="1720" spans="200:200" x14ac:dyDescent="0.25">
      <c r="GR1720" s="88"/>
    </row>
    <row r="1721" spans="200:200" x14ac:dyDescent="0.25">
      <c r="GR1721" s="88"/>
    </row>
    <row r="1722" spans="200:200" x14ac:dyDescent="0.25">
      <c r="GR1722" s="88"/>
    </row>
    <row r="1723" spans="200:200" x14ac:dyDescent="0.25">
      <c r="GR1723" s="88"/>
    </row>
    <row r="1724" spans="200:200" x14ac:dyDescent="0.25">
      <c r="GR1724" s="88"/>
    </row>
    <row r="1725" spans="200:200" x14ac:dyDescent="0.25">
      <c r="GR1725" s="88"/>
    </row>
    <row r="1726" spans="200:200" x14ac:dyDescent="0.25">
      <c r="GR1726" s="88"/>
    </row>
    <row r="1727" spans="200:200" x14ac:dyDescent="0.25">
      <c r="GR1727" s="88"/>
    </row>
    <row r="1728" spans="200:200" x14ac:dyDescent="0.25">
      <c r="GR1728" s="88"/>
    </row>
    <row r="1729" spans="200:200" x14ac:dyDescent="0.25">
      <c r="GR1729" s="88"/>
    </row>
    <row r="1730" spans="200:200" x14ac:dyDescent="0.25">
      <c r="GR1730" s="88"/>
    </row>
    <row r="1731" spans="200:200" x14ac:dyDescent="0.25">
      <c r="GR1731" s="88"/>
    </row>
    <row r="1732" spans="200:200" x14ac:dyDescent="0.25">
      <c r="GR1732" s="88"/>
    </row>
    <row r="1733" spans="200:200" x14ac:dyDescent="0.25">
      <c r="GR1733" s="88"/>
    </row>
    <row r="1734" spans="200:200" x14ac:dyDescent="0.25">
      <c r="GR1734" s="88"/>
    </row>
    <row r="1735" spans="200:200" x14ac:dyDescent="0.25">
      <c r="GR1735" s="88"/>
    </row>
    <row r="1736" spans="200:200" x14ac:dyDescent="0.25">
      <c r="GR1736" s="88"/>
    </row>
    <row r="1737" spans="200:200" x14ac:dyDescent="0.25">
      <c r="GR1737" s="88"/>
    </row>
    <row r="1738" spans="200:200" x14ac:dyDescent="0.25">
      <c r="GR1738" s="88"/>
    </row>
    <row r="1739" spans="200:200" x14ac:dyDescent="0.25">
      <c r="GR1739" s="88"/>
    </row>
    <row r="1740" spans="200:200" x14ac:dyDescent="0.25">
      <c r="GR1740" s="88"/>
    </row>
    <row r="1741" spans="200:200" x14ac:dyDescent="0.25">
      <c r="GR1741" s="88"/>
    </row>
    <row r="1742" spans="200:200" x14ac:dyDescent="0.25">
      <c r="GR1742" s="88"/>
    </row>
    <row r="1743" spans="200:200" x14ac:dyDescent="0.25">
      <c r="GR1743" s="88"/>
    </row>
    <row r="1744" spans="200:200" x14ac:dyDescent="0.25">
      <c r="GR1744" s="88"/>
    </row>
    <row r="1745" spans="200:200" x14ac:dyDescent="0.25">
      <c r="GR1745" s="88"/>
    </row>
    <row r="1746" spans="200:200" x14ac:dyDescent="0.25">
      <c r="GR1746" s="88"/>
    </row>
    <row r="1747" spans="200:200" x14ac:dyDescent="0.25">
      <c r="GR1747" s="88"/>
    </row>
    <row r="1748" spans="200:200" x14ac:dyDescent="0.25">
      <c r="GR1748" s="88"/>
    </row>
    <row r="1749" spans="200:200" x14ac:dyDescent="0.25">
      <c r="GR1749" s="88"/>
    </row>
    <row r="1750" spans="200:200" x14ac:dyDescent="0.25">
      <c r="GR1750" s="88"/>
    </row>
    <row r="1751" spans="200:200" x14ac:dyDescent="0.25">
      <c r="GR1751" s="88"/>
    </row>
    <row r="1752" spans="200:200" x14ac:dyDescent="0.25">
      <c r="GR1752" s="88"/>
    </row>
    <row r="1753" spans="200:200" x14ac:dyDescent="0.25">
      <c r="GR1753" s="88"/>
    </row>
    <row r="1754" spans="200:200" x14ac:dyDescent="0.25">
      <c r="GR1754" s="88"/>
    </row>
    <row r="1755" spans="200:200" x14ac:dyDescent="0.25">
      <c r="GR1755" s="88"/>
    </row>
    <row r="1756" spans="200:200" x14ac:dyDescent="0.25">
      <c r="GR1756" s="88"/>
    </row>
    <row r="1757" spans="200:200" x14ac:dyDescent="0.25">
      <c r="GR1757" s="88"/>
    </row>
    <row r="1758" spans="200:200" x14ac:dyDescent="0.25">
      <c r="GR1758" s="88"/>
    </row>
    <row r="1759" spans="200:200" x14ac:dyDescent="0.25">
      <c r="GR1759" s="88"/>
    </row>
    <row r="1760" spans="200:200" x14ac:dyDescent="0.25">
      <c r="GR1760" s="88"/>
    </row>
    <row r="1761" spans="200:200" x14ac:dyDescent="0.25">
      <c r="GR1761" s="88"/>
    </row>
    <row r="1762" spans="200:200" x14ac:dyDescent="0.25">
      <c r="GR1762" s="88"/>
    </row>
    <row r="1763" spans="200:200" x14ac:dyDescent="0.25">
      <c r="GR1763" s="88"/>
    </row>
    <row r="1764" spans="200:200" x14ac:dyDescent="0.25">
      <c r="GR1764" s="88"/>
    </row>
    <row r="1765" spans="200:200" x14ac:dyDescent="0.25">
      <c r="GR1765" s="88"/>
    </row>
    <row r="1766" spans="200:200" x14ac:dyDescent="0.25">
      <c r="GR1766" s="88"/>
    </row>
    <row r="1767" spans="200:200" x14ac:dyDescent="0.25">
      <c r="GR1767" s="88"/>
    </row>
    <row r="1768" spans="200:200" x14ac:dyDescent="0.25">
      <c r="GR1768" s="88"/>
    </row>
    <row r="1769" spans="200:200" x14ac:dyDescent="0.25">
      <c r="GR1769" s="88"/>
    </row>
    <row r="1770" spans="200:200" x14ac:dyDescent="0.25">
      <c r="GR1770" s="88"/>
    </row>
    <row r="1771" spans="200:200" x14ac:dyDescent="0.25">
      <c r="GR1771" s="88"/>
    </row>
    <row r="1772" spans="200:200" x14ac:dyDescent="0.25">
      <c r="GR1772" s="88"/>
    </row>
    <row r="1773" spans="200:200" x14ac:dyDescent="0.25">
      <c r="GR1773" s="88"/>
    </row>
    <row r="1774" spans="200:200" x14ac:dyDescent="0.25">
      <c r="GR1774" s="88"/>
    </row>
    <row r="1775" spans="200:200" x14ac:dyDescent="0.25">
      <c r="GR1775" s="88"/>
    </row>
    <row r="1776" spans="200:200" x14ac:dyDescent="0.25">
      <c r="GR1776" s="88"/>
    </row>
    <row r="1777" spans="200:200" x14ac:dyDescent="0.25">
      <c r="GR1777" s="88"/>
    </row>
    <row r="1778" spans="200:200" x14ac:dyDescent="0.25">
      <c r="GR1778" s="88"/>
    </row>
    <row r="1779" spans="200:200" x14ac:dyDescent="0.25">
      <c r="GR1779" s="88"/>
    </row>
    <row r="1780" spans="200:200" x14ac:dyDescent="0.25">
      <c r="GR1780" s="88"/>
    </row>
    <row r="1781" spans="200:200" x14ac:dyDescent="0.25">
      <c r="GR1781" s="88"/>
    </row>
    <row r="1782" spans="200:200" x14ac:dyDescent="0.25">
      <c r="GR1782" s="88"/>
    </row>
    <row r="1783" spans="200:200" x14ac:dyDescent="0.25">
      <c r="GR1783" s="88"/>
    </row>
    <row r="1784" spans="200:200" x14ac:dyDescent="0.25">
      <c r="GR1784" s="88"/>
    </row>
    <row r="1785" spans="200:200" x14ac:dyDescent="0.25">
      <c r="GR1785" s="88"/>
    </row>
    <row r="1786" spans="200:200" x14ac:dyDescent="0.25">
      <c r="GR1786" s="88"/>
    </row>
    <row r="1787" spans="200:200" x14ac:dyDescent="0.25">
      <c r="GR1787" s="88"/>
    </row>
    <row r="1788" spans="200:200" x14ac:dyDescent="0.25">
      <c r="GR1788" s="88"/>
    </row>
    <row r="1789" spans="200:200" x14ac:dyDescent="0.25">
      <c r="GR1789" s="88"/>
    </row>
    <row r="1790" spans="200:200" x14ac:dyDescent="0.25">
      <c r="GR1790" s="88"/>
    </row>
    <row r="1791" spans="200:200" x14ac:dyDescent="0.25">
      <c r="GR1791" s="88"/>
    </row>
    <row r="1792" spans="200:200" x14ac:dyDescent="0.25">
      <c r="GR1792" s="88"/>
    </row>
    <row r="1793" spans="200:200" x14ac:dyDescent="0.25">
      <c r="GR1793" s="88"/>
    </row>
    <row r="1794" spans="200:200" x14ac:dyDescent="0.25">
      <c r="GR1794" s="88"/>
    </row>
    <row r="1795" spans="200:200" x14ac:dyDescent="0.25">
      <c r="GR1795" s="88"/>
    </row>
    <row r="1796" spans="200:200" x14ac:dyDescent="0.25">
      <c r="GR1796" s="88"/>
    </row>
    <row r="1797" spans="200:200" x14ac:dyDescent="0.25">
      <c r="GR1797" s="88"/>
    </row>
    <row r="1798" spans="200:200" x14ac:dyDescent="0.25">
      <c r="GR1798" s="88"/>
    </row>
    <row r="1799" spans="200:200" x14ac:dyDescent="0.25">
      <c r="GR1799" s="88"/>
    </row>
    <row r="1800" spans="200:200" x14ac:dyDescent="0.25">
      <c r="GR1800" s="88"/>
    </row>
    <row r="1801" spans="200:200" x14ac:dyDescent="0.25">
      <c r="GR1801" s="88"/>
    </row>
    <row r="1802" spans="200:200" x14ac:dyDescent="0.25">
      <c r="GR1802" s="88"/>
    </row>
    <row r="1803" spans="200:200" x14ac:dyDescent="0.25">
      <c r="GR1803" s="88"/>
    </row>
    <row r="1804" spans="200:200" x14ac:dyDescent="0.25">
      <c r="GR1804" s="88"/>
    </row>
    <row r="1805" spans="200:200" x14ac:dyDescent="0.25">
      <c r="GR1805" s="88"/>
    </row>
    <row r="1806" spans="200:200" x14ac:dyDescent="0.25">
      <c r="GR1806" s="88"/>
    </row>
    <row r="1807" spans="200:200" x14ac:dyDescent="0.25">
      <c r="GR1807" s="88"/>
    </row>
    <row r="1808" spans="200:200" x14ac:dyDescent="0.25">
      <c r="GR1808" s="88"/>
    </row>
    <row r="1809" spans="200:200" x14ac:dyDescent="0.25">
      <c r="GR1809" s="88"/>
    </row>
    <row r="1810" spans="200:200" x14ac:dyDescent="0.25">
      <c r="GR1810" s="88"/>
    </row>
    <row r="1811" spans="200:200" x14ac:dyDescent="0.25">
      <c r="GR1811" s="88"/>
    </row>
    <row r="1812" spans="200:200" x14ac:dyDescent="0.25">
      <c r="GR1812" s="88"/>
    </row>
    <row r="1813" spans="200:200" x14ac:dyDescent="0.25">
      <c r="GR1813" s="88"/>
    </row>
    <row r="1814" spans="200:200" x14ac:dyDescent="0.25">
      <c r="GR1814" s="88"/>
    </row>
    <row r="1815" spans="200:200" x14ac:dyDescent="0.25">
      <c r="GR1815" s="88"/>
    </row>
    <row r="1816" spans="200:200" x14ac:dyDescent="0.25">
      <c r="GR1816" s="88"/>
    </row>
    <row r="1817" spans="200:200" x14ac:dyDescent="0.25">
      <c r="GR1817" s="88"/>
    </row>
    <row r="1818" spans="200:200" x14ac:dyDescent="0.25">
      <c r="GR1818" s="88"/>
    </row>
    <row r="1819" spans="200:200" x14ac:dyDescent="0.25">
      <c r="GR1819" s="88"/>
    </row>
    <row r="1820" spans="200:200" x14ac:dyDescent="0.25">
      <c r="GR1820" s="88"/>
    </row>
    <row r="1821" spans="200:200" x14ac:dyDescent="0.25">
      <c r="GR1821" s="88"/>
    </row>
    <row r="1822" spans="200:200" x14ac:dyDescent="0.25">
      <c r="GR1822" s="88"/>
    </row>
    <row r="1823" spans="200:200" x14ac:dyDescent="0.25">
      <c r="GR1823" s="88"/>
    </row>
    <row r="1824" spans="200:200" x14ac:dyDescent="0.25">
      <c r="GR1824" s="88"/>
    </row>
    <row r="1825" spans="200:200" x14ac:dyDescent="0.25">
      <c r="GR1825" s="88"/>
    </row>
    <row r="1826" spans="200:200" x14ac:dyDescent="0.25">
      <c r="GR1826" s="88"/>
    </row>
    <row r="1827" spans="200:200" x14ac:dyDescent="0.25">
      <c r="GR1827" s="88"/>
    </row>
    <row r="1828" spans="200:200" x14ac:dyDescent="0.25">
      <c r="GR1828" s="88"/>
    </row>
    <row r="1829" spans="200:200" x14ac:dyDescent="0.25">
      <c r="GR1829" s="88"/>
    </row>
    <row r="1830" spans="200:200" x14ac:dyDescent="0.25">
      <c r="GR1830" s="88"/>
    </row>
    <row r="1831" spans="200:200" x14ac:dyDescent="0.25">
      <c r="GR1831" s="88"/>
    </row>
    <row r="1832" spans="200:200" x14ac:dyDescent="0.25">
      <c r="GR1832" s="88"/>
    </row>
    <row r="1833" spans="200:200" x14ac:dyDescent="0.25">
      <c r="GR1833" s="88"/>
    </row>
    <row r="1834" spans="200:200" x14ac:dyDescent="0.25">
      <c r="GR1834" s="88"/>
    </row>
    <row r="1835" spans="200:200" x14ac:dyDescent="0.25">
      <c r="GR1835" s="88"/>
    </row>
    <row r="1836" spans="200:200" x14ac:dyDescent="0.25">
      <c r="GR1836" s="88"/>
    </row>
    <row r="1837" spans="200:200" x14ac:dyDescent="0.25">
      <c r="GR1837" s="88"/>
    </row>
    <row r="1838" spans="200:200" x14ac:dyDescent="0.25">
      <c r="GR1838" s="88"/>
    </row>
    <row r="1839" spans="200:200" x14ac:dyDescent="0.25">
      <c r="GR1839" s="88"/>
    </row>
    <row r="1840" spans="200:200" x14ac:dyDescent="0.25">
      <c r="GR1840" s="88"/>
    </row>
    <row r="1841" spans="200:200" x14ac:dyDescent="0.25">
      <c r="GR1841" s="88"/>
    </row>
    <row r="1842" spans="200:200" x14ac:dyDescent="0.25">
      <c r="GR1842" s="88"/>
    </row>
    <row r="1843" spans="200:200" x14ac:dyDescent="0.25">
      <c r="GR1843" s="88"/>
    </row>
    <row r="1844" spans="200:200" x14ac:dyDescent="0.25">
      <c r="GR1844" s="88"/>
    </row>
    <row r="1845" spans="200:200" x14ac:dyDescent="0.25">
      <c r="GR1845" s="88"/>
    </row>
    <row r="1846" spans="200:200" x14ac:dyDescent="0.25">
      <c r="GR1846" s="88"/>
    </row>
    <row r="1847" spans="200:200" x14ac:dyDescent="0.25">
      <c r="GR1847" s="88"/>
    </row>
    <row r="1848" spans="200:200" x14ac:dyDescent="0.25">
      <c r="GR1848" s="88"/>
    </row>
    <row r="1849" spans="200:200" x14ac:dyDescent="0.25">
      <c r="GR1849" s="88"/>
    </row>
    <row r="1850" spans="200:200" x14ac:dyDescent="0.25">
      <c r="GR1850" s="88"/>
    </row>
    <row r="1851" spans="200:200" x14ac:dyDescent="0.25">
      <c r="GR1851" s="88"/>
    </row>
    <row r="1852" spans="200:200" x14ac:dyDescent="0.25">
      <c r="GR1852" s="88"/>
    </row>
    <row r="1853" spans="200:200" x14ac:dyDescent="0.25">
      <c r="GR1853" s="88"/>
    </row>
    <row r="1854" spans="200:200" x14ac:dyDescent="0.25">
      <c r="GR1854" s="88"/>
    </row>
    <row r="1855" spans="200:200" x14ac:dyDescent="0.25">
      <c r="GR1855" s="88"/>
    </row>
    <row r="1856" spans="200:200" x14ac:dyDescent="0.25">
      <c r="GR1856" s="88"/>
    </row>
    <row r="1857" spans="200:200" x14ac:dyDescent="0.25">
      <c r="GR1857" s="88"/>
    </row>
    <row r="1858" spans="200:200" x14ac:dyDescent="0.25">
      <c r="GR1858" s="88"/>
    </row>
    <row r="1859" spans="200:200" x14ac:dyDescent="0.25">
      <c r="GR1859" s="88"/>
    </row>
    <row r="1860" spans="200:200" x14ac:dyDescent="0.25">
      <c r="GR1860" s="88"/>
    </row>
    <row r="1861" spans="200:200" x14ac:dyDescent="0.25">
      <c r="GR1861" s="88"/>
    </row>
    <row r="1862" spans="200:200" x14ac:dyDescent="0.25">
      <c r="GR1862" s="88"/>
    </row>
    <row r="1863" spans="200:200" x14ac:dyDescent="0.25">
      <c r="GR1863" s="88"/>
    </row>
    <row r="1864" spans="200:200" x14ac:dyDescent="0.25">
      <c r="GR1864" s="88"/>
    </row>
    <row r="1865" spans="200:200" x14ac:dyDescent="0.25">
      <c r="GR1865" s="88"/>
    </row>
    <row r="1866" spans="200:200" x14ac:dyDescent="0.25">
      <c r="GR1866" s="88"/>
    </row>
    <row r="1867" spans="200:200" x14ac:dyDescent="0.25">
      <c r="GR1867" s="88"/>
    </row>
    <row r="1868" spans="200:200" x14ac:dyDescent="0.25">
      <c r="GR1868" s="88"/>
    </row>
    <row r="1869" spans="200:200" x14ac:dyDescent="0.25">
      <c r="GR1869" s="88"/>
    </row>
    <row r="1870" spans="200:200" x14ac:dyDescent="0.25">
      <c r="GR1870" s="88"/>
    </row>
    <row r="1871" spans="200:200" x14ac:dyDescent="0.25">
      <c r="GR1871" s="88"/>
    </row>
    <row r="1872" spans="200:200" x14ac:dyDescent="0.25">
      <c r="GR1872" s="88"/>
    </row>
    <row r="1873" spans="200:200" x14ac:dyDescent="0.25">
      <c r="GR1873" s="88"/>
    </row>
    <row r="1874" spans="200:200" x14ac:dyDescent="0.25">
      <c r="GR1874" s="88"/>
    </row>
    <row r="1875" spans="200:200" x14ac:dyDescent="0.25">
      <c r="GR1875" s="88"/>
    </row>
    <row r="1876" spans="200:200" x14ac:dyDescent="0.25">
      <c r="GR1876" s="88"/>
    </row>
    <row r="1877" spans="200:200" x14ac:dyDescent="0.25">
      <c r="GR1877" s="88"/>
    </row>
    <row r="1878" spans="200:200" x14ac:dyDescent="0.25">
      <c r="GR1878" s="88"/>
    </row>
  </sheetData>
  <dataConsolidate link="1"/>
  <phoneticPr fontId="29" type="noConversion"/>
  <pageMargins left="0.7" right="0.7" top="0.75" bottom="0.75" header="0.3" footer="0.3"/>
  <pageSetup orientation="portrait" r:id="rId1"/>
  <tableParts count="1">
    <tablePart r:id="rId2"/>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 
</file>

<file path=customXml/item2.xml>�� 
</file>

<file path=customXml/itemProps1.xml><?xml version="1.0" encoding="utf-8"?>
<ds:datastoreItem xmlns:ds="http://schemas.openxmlformats.org/officeDocument/2006/customXml" ds:itemID="{EA62691F-F890-4DDD-AE31-691FCA0210D1}">
  <ds:schemaRefs>
    <ds:schemaRef ds:uri="http://schemas.microsoft.com/DataMashup"/>
  </ds:schemaRefs>
</ds:datastoreItem>
</file>

<file path=customXml/itemProps2.xml><?xml version="1.0" encoding="utf-8"?>
<ds:datastoreItem xmlns:ds="http://schemas.openxmlformats.org/officeDocument/2006/customXml" ds:itemID="{8866712D-CBB6-465C-8F25-FFD8683DD0C3}">
  <ds:schemaRefs>
    <ds:schemaRef ds:uri="http://schemas.microsoft.com/PowerBIAdd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vt:i4>
      </vt:variant>
    </vt:vector>
  </HeadingPairs>
  <TitlesOfParts>
    <vt:vector size="6" baseType="lpstr">
      <vt:lpstr>Cover Page</vt:lpstr>
      <vt:lpstr>Executive Summary</vt:lpstr>
      <vt:lpstr>Report Analytics</vt:lpstr>
      <vt:lpstr>Inspection Summary</vt:lpstr>
      <vt:lpstr>Corrective Actions</vt: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Paul Anderson</dc:creator>
  <cp:lastModifiedBy>Paul Anderson</cp:lastModifiedBy>
  <cp:lastPrinted>2022-08-12T12:52:13Z</cp:lastPrinted>
  <dcterms:created xsi:type="dcterms:W3CDTF">2018-02-15T16:44:48Z</dcterms:created>
  <dcterms:modified xsi:type="dcterms:W3CDTF">2023-07-06T20:02:23Z</dcterms:modified>
</cp:coreProperties>
</file>